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<sst xmlns="http://schemas.openxmlformats.org/spreadsheetml/2006/main" count="694" uniqueCount="437">
  <si>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</si>
  <si>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</si>
  <si>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</si>
  <si>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</si>
  <si>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</si>
  <si>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</si>
  <si>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</si>
  <si>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</si>
  <si>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</si>
  <si>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</si>
  <si>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</si>
  <si>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</si>
  <si>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</si>
  <si>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</si>
  <si>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</si>
  <si>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</si>
  <si>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</si>
  <si>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</si>
  <si>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</si>
  <si>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</si>
  <si>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</si>
  <si>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</si>
  <si>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</si>
  <si>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</si>
  <si>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</si>
  <si>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</si>
  <si>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</si>
  <si>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</si>
  <si>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</si>
  <si>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</si>
  <si>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</si>
  <si>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</si>
  <si>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</si>
  <si>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</si>
  <si>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</si>
  <si>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</si>
  <si>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</si>
  <si>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</si>
  <si>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</si>
  <si>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</si>
  <si>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</si>
  <si>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</si>
  <si>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</si>
  <si>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</si>
  <si>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</si>
  <si>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</si>
  <si>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</si>
  <si>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</si>
  <si>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</si>
  <si>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</si>
  <si>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</si>
  <si>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</si>
  <si>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</si>
  <si>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</si>
  <si>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</si>
  <si>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</si>
  <si>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</si>
  <si>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</si>
  <si>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</si>
  <si>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</si>
  <si>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</si>
  <si>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</si>
  <si>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</si>
  <si>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</si>
  <si>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</si>
  <si>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</si>
  <si>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</si>
  <si>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</si>
  <si>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</si>
  <si>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</si>
  <si>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</si>
  <si>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</si>
  <si>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</si>
  <si>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</si>
  <si>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</si>
  <si>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</si>
  <si>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</si>
  <si>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</si>
  <si>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</si>
  <si>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</si>
  <si>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</si>
  <si>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</si>
  <si>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</si>
  <si>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</si>
  <si>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</si>
  <si>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</si>
  <si>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</si>
  <si>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</si>
  <si>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</si>
  <si>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</si>
  <si>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</si>
  <si>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</si>
  <si>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</si>
  <si>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</si>
  <si>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</si>
  <si>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</si>
  <si>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</si>
  <si>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</si>
  <si>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</si>
  <si>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</si>
  <si>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</si>
  <si>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</si>
  <si>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</si>
  <si>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</si>
  <si>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</si>
  <si>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</si>
  <si>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</si>
  <si>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</si>
  <si>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</si>
  <si>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</si>
  <si>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</si>
  <si>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</si>
  <si>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</si>
  <si>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</si>
  <si>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</si>
  <si>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</si>
  <si>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</si>
  <si>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</si>
  <si>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</si>
  <si>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</si>
  <si>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</si>
  <si>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</si>
  <si>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</si>
  <si>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</si>
  <si>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</si>
  <si>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</si>
  <si>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</si>
  <si>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</si>
  <si>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</si>
  <si>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</si>
  <si>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</si>
  <si>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</si>
  <si>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</si>
  <si>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</si>
  <si>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</si>
  <si>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</si>
  <si>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</si>
  <si>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</si>
  <si>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</si>
  <si>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</si>
  <si>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</si>
  <si>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</si>
  <si>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</si>
  <si>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</si>
  <si>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</si>
  <si>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</si>
  <si>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</si>
  <si>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</si>
  <si>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</si>
  <si>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</si>
  <si>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</si>
  <si>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</si>
  <si>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</si>
  <si>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</si>
  <si>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</si>
  <si>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</si>
  <si>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</si>
  <si>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</si>
  <si>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</si>
  <si>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</si>
  <si>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</si>
  <si>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</si>
  <si>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</si>
  <si>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</si>
  <si>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</si>
  <si>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</si>
  <si>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</si>
  <si>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</si>
  <si>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</si>
  <si>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</si>
  <si>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</si>
  <si>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</si>
  <si>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</si>
  <si>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</si>
  <si>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</si>
  <si>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</si>
  <si>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</si>
  <si>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</si>
  <si>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</si>
  <si>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</si>
  <si>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</si>
  <si>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</si>
  <si>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</si>
  <si>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</si>
  <si>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</si>
  <si>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</si>
  <si>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</si>
  <si>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</si>
  <si>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</si>
  <si>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</si>
  <si>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</si>
  <si>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</si>
  <si>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</si>
  <si>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</si>
  <si>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</si>
  <si>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</si>
  <si>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</si>
  <si>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</si>
  <si>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</si>
  <si>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</si>
  <si>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</si>
  <si>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</si>
  <si>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</si>
  <si>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</si>
  <si>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</si>
  <si>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</si>
  <si>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</si>
  <si>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</si>
  <si>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</si>
  <si>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</si>
  <si>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</si>
  <si>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</si>
  <si>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</si>
  <si>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</si>
  <si>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</si>
  <si>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</si>
  <si>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</si>
  <si>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</si>
  <si>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</si>
  <si>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</si>
  <si>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</si>
  <si>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</si>
  <si>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</si>
  <si>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</si>
  <si>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</si>
  <si>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</si>
  <si>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</si>
  <si>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</si>
  <si>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</si>
  <si>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</si>
  <si>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</si>
  <si>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</si>
  <si>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</si>
  <si>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</si>
  <si>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</si>
  <si>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</si>
  <si>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</si>
  <si>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</si>
  <si>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</si>
  <si>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</si>
  <si>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</si>
  <si>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</si>
  <si>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</si>
  <si>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</si>
  <si>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</si>
  <si>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</si>
  <si>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</si>
  <si>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</si>
  <si>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</si>
  <si>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</si>
  <si>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</si>
  <si>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</si>
  <si>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</si>
  <si>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</si>
  <si>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</si>
  <si>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</si>
  <si>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</si>
  <si>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</si>
  <si>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</si>
  <si>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</si>
  <si>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</si>
  <si>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</si>
  <si>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</si>
  <si>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</si>
  <si>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</si>
  <si>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</si>
  <si>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</si>
  <si>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</si>
  <si>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</si>
  <si>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</si>
  <si>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</si>
  <si>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</si>
  <si>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</si>
  <si>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</si>
  <si>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</si>
  <si>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</si>
  <si>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</si>
  <si>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</si>
  <si>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</si>
  <si>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</si>
  <si>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</si>
  <si>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</si>
  <si>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</si>
  <si>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</si>
  <si>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</si>
  <si>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</si>
  <si>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</si>
  <si>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</si>
  <si>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</si>
  <si>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</si>
  <si>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</si>
  <si>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</si>
  <si>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</si>
  <si>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</si>
  <si>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</si>
  <si>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</si>
  <si>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</si>
  <si>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</si>
  <si>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</si>
  <si>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</si>
  <si>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</si>
  <si>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</si>
  <si>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</si>
  <si>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</si>
  <si>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</si>
  <si>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</si>
  <si>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</si>
  <si>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</si>
  <si>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</si>
  <si>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</si>
  <si>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</si>
  <si>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</si>
  <si>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</si>
  <si>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</si>
  <si>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</si>
  <si>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</si>
  <si>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</si>
  <si>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</si>
  <si>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</si>
  <si>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</si>
  <si>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</si>
  <si>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</si>
  <si>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</si>
  <si>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</si>
  <si>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</si>
  <si>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</si>
  <si>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</si>
  <si>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</si>
  <si>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</si>
  <si>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</si>
  <si>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</si>
  <si>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</si>
  <si>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</si>
  <si>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</si>
  <si>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</si>
  <si>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</si>
  <si>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</si>
  <si>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</si>
  <si>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</si>
  <si>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</si>
  <si>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</si>
  <si>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</si>
  <si>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</si>
  <si>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</si>
  <si>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</si>
  <si>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</si>
  <si>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</si>
  <si>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</si>
  <si>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</si>
  <si>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</si>
  <si>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</si>
  <si>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</si>
  <si>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</si>
  <si>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</si>
  <si>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</si>
  <si>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</si>
  <si>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</si>
  <si>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</si>
  <si>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</si>
  <si>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</si>
  <si>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</si>
  <si>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</si>
  <si>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</si>
  <si>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</si>
  <si>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</si>
  <si>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</si>
  <si>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</si>
  <si>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</si>
  <si>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</si>
  <si>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</si>
  <si>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</si>
  <si>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</si>
  <si>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</si>
  <si>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</si>
  <si>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</si>
  <si>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</si>
  <si>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</si>
  <si>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</si>
  <si>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</si>
  <si>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</si>
  <si>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</si>
  <si>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</si>
  <si>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</si>
  <si>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</si>
  <si>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</si>
  <si>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</si>
  <si>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</si>
  <si>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</si>
  <si>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</si>
  <si>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</si>
  <si>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</si>
  <si>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</si>
  <si>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</si>
  <si>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</si>
  <si>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</si>
  <si>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</si>
  <si>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Rochelle Park township,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</si>
  <si>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Rochelle Park township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</si>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</sst>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5528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5528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2525</v>
      </c>
      <c r="C9" s="150">
        <f>(B9/$B$7)*100</f>
        <v>45.676555716353114</v>
      </c>
      <c r="D9" s="151"/>
      <c r="E9" s="151" t="s">
        <v>403</v>
      </c>
      <c r="F9" s="149">
        <v>474</v>
      </c>
      <c r="G9" s="152">
        <f t="shared" si="0"/>
        <v>8.57452966714906</v>
      </c>
    </row>
    <row r="10" spans="1:7" ht="12.75">
      <c r="A10" s="148" t="s">
        <v>404</v>
      </c>
      <c r="B10" s="149">
        <v>3003</v>
      </c>
      <c r="C10" s="150">
        <f>(B10/$B$7)*100</f>
        <v>54.32344428364689</v>
      </c>
      <c r="D10" s="151"/>
      <c r="E10" s="151" t="s">
        <v>405</v>
      </c>
      <c r="F10" s="149">
        <v>20</v>
      </c>
      <c r="G10" s="152">
        <f t="shared" si="0"/>
        <v>0.361794500723589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105</v>
      </c>
      <c r="G11" s="152">
        <f t="shared" si="0"/>
        <v>1.8994211287988423</v>
      </c>
    </row>
    <row r="12" spans="1:7" ht="12.75">
      <c r="A12" s="148" t="s">
        <v>407</v>
      </c>
      <c r="B12" s="149">
        <v>312</v>
      </c>
      <c r="C12" s="150">
        <f aca="true" t="shared" si="1" ref="C12:C24">B12*100/B$7</f>
        <v>5.643994211287988</v>
      </c>
      <c r="D12" s="151"/>
      <c r="E12" s="151" t="s">
        <v>408</v>
      </c>
      <c r="F12" s="149">
        <v>68</v>
      </c>
      <c r="G12" s="152">
        <f t="shared" si="0"/>
        <v>1.2301013024602026</v>
      </c>
    </row>
    <row r="13" spans="1:7" ht="12.75">
      <c r="A13" s="148" t="s">
        <v>409</v>
      </c>
      <c r="B13" s="149">
        <v>307</v>
      </c>
      <c r="C13" s="150">
        <f t="shared" si="1"/>
        <v>5.5535455861070915</v>
      </c>
      <c r="D13" s="151"/>
      <c r="E13" s="151" t="s">
        <v>410</v>
      </c>
      <c r="F13" s="149">
        <v>281</v>
      </c>
      <c r="G13" s="152">
        <f t="shared" si="0"/>
        <v>5.083212735166425</v>
      </c>
    </row>
    <row r="14" spans="1:7" ht="12.75">
      <c r="A14" s="148" t="s">
        <v>411</v>
      </c>
      <c r="B14" s="149">
        <v>269</v>
      </c>
      <c r="C14" s="150">
        <f t="shared" si="1"/>
        <v>4.866136034732272</v>
      </c>
      <c r="D14" s="151"/>
      <c r="E14" s="151" t="s">
        <v>412</v>
      </c>
      <c r="F14" s="149">
        <v>5054</v>
      </c>
      <c r="G14" s="152">
        <f t="shared" si="0"/>
        <v>91.42547033285094</v>
      </c>
    </row>
    <row r="15" spans="1:7" ht="12.75">
      <c r="A15" s="148" t="s">
        <v>413</v>
      </c>
      <c r="B15" s="149">
        <v>226</v>
      </c>
      <c r="C15" s="150">
        <f t="shared" si="1"/>
        <v>4.088277858176555</v>
      </c>
      <c r="D15" s="151"/>
      <c r="E15" s="151" t="s">
        <v>414</v>
      </c>
      <c r="F15" s="149">
        <v>4650</v>
      </c>
      <c r="G15" s="152">
        <f t="shared" si="0"/>
        <v>84.11722141823444</v>
      </c>
    </row>
    <row r="16" spans="1:7" ht="12.75">
      <c r="A16" s="148" t="s">
        <v>415</v>
      </c>
      <c r="B16" s="149">
        <v>244</v>
      </c>
      <c r="C16" s="150">
        <f t="shared" si="1"/>
        <v>4.413892908827786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729</v>
      </c>
      <c r="C17" s="150">
        <f t="shared" si="1"/>
        <v>13.187409551374818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812</v>
      </c>
      <c r="C18" s="150">
        <f t="shared" si="1"/>
        <v>14.688856729377713</v>
      </c>
      <c r="D18" s="151"/>
      <c r="E18" s="143" t="s">
        <v>419</v>
      </c>
      <c r="F18" s="141">
        <v>5528</v>
      </c>
      <c r="G18" s="147">
        <v>100</v>
      </c>
    </row>
    <row r="19" spans="1:7" ht="12.75">
      <c r="A19" s="148" t="s">
        <v>420</v>
      </c>
      <c r="B19" s="149">
        <v>772</v>
      </c>
      <c r="C19" s="150">
        <f t="shared" si="1"/>
        <v>13.965267727930536</v>
      </c>
      <c r="D19" s="151"/>
      <c r="E19" s="151" t="s">
        <v>421</v>
      </c>
      <c r="F19" s="149">
        <v>5200</v>
      </c>
      <c r="G19" s="152">
        <f aca="true" t="shared" si="2" ref="G19:G30">F19*100/F$18</f>
        <v>94.06657018813314</v>
      </c>
    </row>
    <row r="20" spans="1:7" ht="12.75">
      <c r="A20" s="148" t="s">
        <v>422</v>
      </c>
      <c r="B20" s="149">
        <v>303</v>
      </c>
      <c r="C20" s="150">
        <f t="shared" si="1"/>
        <v>5.481186685962373</v>
      </c>
      <c r="D20" s="151"/>
      <c r="E20" s="151" t="s">
        <v>423</v>
      </c>
      <c r="F20" s="149">
        <v>2061</v>
      </c>
      <c r="G20" s="152">
        <f t="shared" si="2"/>
        <v>37.282923299565844</v>
      </c>
    </row>
    <row r="21" spans="1:7" ht="12.75">
      <c r="A21" s="148" t="s">
        <v>424</v>
      </c>
      <c r="B21" s="149">
        <v>235</v>
      </c>
      <c r="C21" s="150">
        <f t="shared" si="1"/>
        <v>4.251085383502171</v>
      </c>
      <c r="D21" s="151"/>
      <c r="E21" s="151" t="s">
        <v>425</v>
      </c>
      <c r="F21" s="149">
        <v>1149</v>
      </c>
      <c r="G21" s="152">
        <f t="shared" si="2"/>
        <v>20.78509406657019</v>
      </c>
    </row>
    <row r="22" spans="1:7" ht="12.75">
      <c r="A22" s="148" t="s">
        <v>426</v>
      </c>
      <c r="B22" s="149">
        <v>461</v>
      </c>
      <c r="C22" s="150">
        <f t="shared" si="1"/>
        <v>8.339363241678727</v>
      </c>
      <c r="D22" s="151"/>
      <c r="E22" s="151" t="s">
        <v>427</v>
      </c>
      <c r="F22" s="149">
        <v>1508</v>
      </c>
      <c r="G22" s="152">
        <f t="shared" si="2"/>
        <v>27.27930535455861</v>
      </c>
    </row>
    <row r="23" spans="1:7" ht="12.75">
      <c r="A23" s="148" t="s">
        <v>428</v>
      </c>
      <c r="B23" s="149">
        <v>538</v>
      </c>
      <c r="C23" s="150">
        <f t="shared" si="1"/>
        <v>9.732272069464544</v>
      </c>
      <c r="D23" s="151"/>
      <c r="E23" s="151" t="s">
        <v>429</v>
      </c>
      <c r="F23" s="149">
        <v>963</v>
      </c>
      <c r="G23" s="152">
        <f t="shared" si="2"/>
        <v>17.420405209840812</v>
      </c>
    </row>
    <row r="24" spans="1:7" ht="12.75">
      <c r="A24" s="148" t="s">
        <v>430</v>
      </c>
      <c r="B24" s="149">
        <v>320</v>
      </c>
      <c r="C24" s="150">
        <f t="shared" si="1"/>
        <v>5.788712011577424</v>
      </c>
      <c r="D24" s="151"/>
      <c r="E24" s="151" t="s">
        <v>431</v>
      </c>
      <c r="F24" s="149">
        <v>300</v>
      </c>
      <c r="G24" s="152">
        <f t="shared" si="2"/>
        <v>5.426917510853835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63</v>
      </c>
      <c r="G25" s="152">
        <f t="shared" si="2"/>
        <v>1.1396526772793054</v>
      </c>
    </row>
    <row r="26" spans="1:7" ht="12.75">
      <c r="A26" s="148" t="s">
        <v>433</v>
      </c>
      <c r="B26" s="154">
        <v>43.2</v>
      </c>
      <c r="C26" s="155" t="s">
        <v>261</v>
      </c>
      <c r="D26" s="151"/>
      <c r="E26" s="156" t="s">
        <v>434</v>
      </c>
      <c r="F26" s="149">
        <v>182</v>
      </c>
      <c r="G26" s="152">
        <f t="shared" si="2"/>
        <v>3.29232995658466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82</v>
      </c>
      <c r="G27" s="152">
        <f t="shared" si="2"/>
        <v>1.4833574529667148</v>
      </c>
    </row>
    <row r="28" spans="1:7" ht="12.75">
      <c r="A28" s="148" t="s">
        <v>262</v>
      </c>
      <c r="B28" s="149">
        <v>4497</v>
      </c>
      <c r="C28" s="150">
        <f aca="true" t="shared" si="3" ref="C28:C35">B28*100/B$7</f>
        <v>81.349493487699</v>
      </c>
      <c r="D28" s="151"/>
      <c r="E28" s="151" t="s">
        <v>436</v>
      </c>
      <c r="F28" s="149">
        <v>328</v>
      </c>
      <c r="G28" s="152">
        <f t="shared" si="2"/>
        <v>5.933429811866859</v>
      </c>
    </row>
    <row r="29" spans="1:7" ht="12.75">
      <c r="A29" s="148" t="s">
        <v>0</v>
      </c>
      <c r="B29" s="149">
        <v>1987</v>
      </c>
      <c r="C29" s="150">
        <f t="shared" si="3"/>
        <v>35.944283646888564</v>
      </c>
      <c r="D29" s="151"/>
      <c r="E29" s="151" t="s">
        <v>1</v>
      </c>
      <c r="F29" s="149">
        <v>328</v>
      </c>
      <c r="G29" s="152">
        <f t="shared" si="2"/>
        <v>5.933429811866859</v>
      </c>
    </row>
    <row r="30" spans="1:7" ht="12.75">
      <c r="A30" s="148" t="s">
        <v>2</v>
      </c>
      <c r="B30" s="149">
        <v>2510</v>
      </c>
      <c r="C30" s="150">
        <f t="shared" si="3"/>
        <v>45.40520984081042</v>
      </c>
      <c r="D30" s="151"/>
      <c r="E30" s="151" t="s">
        <v>3</v>
      </c>
      <c r="F30" s="149">
        <v>0</v>
      </c>
      <c r="G30" s="152">
        <f t="shared" si="2"/>
        <v>0</v>
      </c>
    </row>
    <row r="31" spans="1:7" ht="12.75">
      <c r="A31" s="148" t="s">
        <v>4</v>
      </c>
      <c r="B31" s="149">
        <v>4359</v>
      </c>
      <c r="C31" s="150">
        <f t="shared" si="3"/>
        <v>78.85311143270623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1459</v>
      </c>
      <c r="C32" s="150">
        <f t="shared" si="3"/>
        <v>26.392908827785817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1319</v>
      </c>
      <c r="C33" s="150">
        <f t="shared" si="3"/>
        <v>23.860347322720695</v>
      </c>
      <c r="D33" s="151"/>
      <c r="E33" s="143" t="s">
        <v>8</v>
      </c>
      <c r="F33" s="141">
        <v>2061</v>
      </c>
      <c r="G33" s="147">
        <v>100</v>
      </c>
    </row>
    <row r="34" spans="1:7" ht="12.75">
      <c r="A34" s="148" t="s">
        <v>0</v>
      </c>
      <c r="B34" s="149">
        <v>433</v>
      </c>
      <c r="C34" s="150">
        <f t="shared" si="3"/>
        <v>7.832850940665702</v>
      </c>
      <c r="D34" s="151"/>
      <c r="E34" s="151" t="s">
        <v>9</v>
      </c>
      <c r="F34" s="149">
        <v>1394</v>
      </c>
      <c r="G34" s="152">
        <f aca="true" t="shared" si="4" ref="G34:G42">F34*100/F$33</f>
        <v>67.63706938379427</v>
      </c>
    </row>
    <row r="35" spans="1:7" ht="12.75">
      <c r="A35" s="148" t="s">
        <v>2</v>
      </c>
      <c r="B35" s="149">
        <v>886</v>
      </c>
      <c r="C35" s="150">
        <f t="shared" si="3"/>
        <v>16.02749638205499</v>
      </c>
      <c r="D35" s="151"/>
      <c r="E35" s="151" t="s">
        <v>10</v>
      </c>
      <c r="F35" s="149">
        <v>536</v>
      </c>
      <c r="G35" s="152">
        <f t="shared" si="4"/>
        <v>26.006792819019893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1149</v>
      </c>
      <c r="G36" s="152">
        <f t="shared" si="4"/>
        <v>55.74963609898108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472</v>
      </c>
      <c r="G37" s="152">
        <f t="shared" si="4"/>
        <v>22.90150412421155</v>
      </c>
    </row>
    <row r="38" spans="1:7" ht="12.75">
      <c r="A38" s="160" t="s">
        <v>13</v>
      </c>
      <c r="B38" s="149">
        <v>5452</v>
      </c>
      <c r="C38" s="150">
        <f aca="true" t="shared" si="5" ref="C38:C56">B38*100/B$7</f>
        <v>98.62518089725036</v>
      </c>
      <c r="D38" s="151"/>
      <c r="E38" s="151" t="s">
        <v>14</v>
      </c>
      <c r="F38" s="149">
        <v>187</v>
      </c>
      <c r="G38" s="152">
        <f t="shared" si="4"/>
        <v>9.073265405143134</v>
      </c>
    </row>
    <row r="39" spans="1:7" ht="12.75">
      <c r="A39" s="148" t="s">
        <v>15</v>
      </c>
      <c r="B39" s="149">
        <v>4980</v>
      </c>
      <c r="C39" s="150">
        <f t="shared" si="5"/>
        <v>90.08683068017366</v>
      </c>
      <c r="D39" s="151"/>
      <c r="E39" s="151" t="s">
        <v>10</v>
      </c>
      <c r="F39" s="149">
        <v>55</v>
      </c>
      <c r="G39" s="152">
        <f t="shared" si="4"/>
        <v>2.668607472100922</v>
      </c>
    </row>
    <row r="40" spans="1:7" ht="12.75">
      <c r="A40" s="148" t="s">
        <v>16</v>
      </c>
      <c r="B40" s="149">
        <v>25</v>
      </c>
      <c r="C40" s="150">
        <f t="shared" si="5"/>
        <v>0.45224312590448623</v>
      </c>
      <c r="D40" s="151"/>
      <c r="E40" s="151" t="s">
        <v>17</v>
      </c>
      <c r="F40" s="149">
        <v>667</v>
      </c>
      <c r="G40" s="152">
        <f t="shared" si="4"/>
        <v>32.36293061620572</v>
      </c>
    </row>
    <row r="41" spans="1:7" ht="12.75">
      <c r="A41" s="148" t="s">
        <v>18</v>
      </c>
      <c r="B41" s="149">
        <v>2</v>
      </c>
      <c r="C41" s="150">
        <f t="shared" si="5"/>
        <v>0.0361794500723589</v>
      </c>
      <c r="D41" s="151"/>
      <c r="E41" s="151" t="s">
        <v>19</v>
      </c>
      <c r="F41" s="149">
        <v>563</v>
      </c>
      <c r="G41" s="152">
        <f t="shared" si="4"/>
        <v>27.316836487142165</v>
      </c>
    </row>
    <row r="42" spans="1:7" ht="12.75">
      <c r="A42" s="148" t="s">
        <v>20</v>
      </c>
      <c r="B42" s="149">
        <v>333</v>
      </c>
      <c r="C42" s="150">
        <f t="shared" si="5"/>
        <v>6.023878437047757</v>
      </c>
      <c r="D42" s="151"/>
      <c r="E42" s="151" t="s">
        <v>21</v>
      </c>
      <c r="F42" s="149">
        <v>342</v>
      </c>
      <c r="G42" s="152">
        <f t="shared" si="4"/>
        <v>16.593886462882097</v>
      </c>
    </row>
    <row r="43" spans="1:7" ht="12.75">
      <c r="A43" s="148" t="s">
        <v>22</v>
      </c>
      <c r="B43" s="149">
        <v>94</v>
      </c>
      <c r="C43" s="150">
        <f t="shared" si="5"/>
        <v>1.7004341534008682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36</v>
      </c>
      <c r="C44" s="150">
        <f t="shared" si="5"/>
        <v>0.6512301013024602</v>
      </c>
      <c r="D44" s="151"/>
      <c r="E44" s="151" t="s">
        <v>24</v>
      </c>
      <c r="F44" s="149">
        <v>577</v>
      </c>
      <c r="G44" s="161">
        <f>F44*100/F33</f>
        <v>27.99611838913149</v>
      </c>
    </row>
    <row r="45" spans="1:7" ht="12.75">
      <c r="A45" s="148" t="s">
        <v>25</v>
      </c>
      <c r="B45" s="149">
        <v>103</v>
      </c>
      <c r="C45" s="150">
        <f t="shared" si="5"/>
        <v>1.8632416787264834</v>
      </c>
      <c r="D45" s="151"/>
      <c r="E45" s="151" t="s">
        <v>26</v>
      </c>
      <c r="F45" s="149">
        <v>775</v>
      </c>
      <c r="G45" s="161">
        <f>F45*100/F33</f>
        <v>37.603105288694806</v>
      </c>
    </row>
    <row r="46" spans="1:7" ht="12.75">
      <c r="A46" s="148" t="s">
        <v>27</v>
      </c>
      <c r="B46" s="149">
        <v>11</v>
      </c>
      <c r="C46" s="150">
        <f t="shared" si="5"/>
        <v>0.19898697539797394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53</v>
      </c>
      <c r="C47" s="150">
        <f t="shared" si="5"/>
        <v>0.9587554269175108</v>
      </c>
      <c r="D47" s="151"/>
      <c r="E47" s="151" t="s">
        <v>29</v>
      </c>
      <c r="F47" s="162">
        <v>2.52</v>
      </c>
      <c r="G47" s="163" t="s">
        <v>261</v>
      </c>
    </row>
    <row r="48" spans="1:7" ht="12.75">
      <c r="A48" s="148" t="s">
        <v>30</v>
      </c>
      <c r="B48" s="149">
        <v>23</v>
      </c>
      <c r="C48" s="150">
        <f t="shared" si="5"/>
        <v>0.41606367583212733</v>
      </c>
      <c r="D48" s="151"/>
      <c r="E48" s="151" t="s">
        <v>31</v>
      </c>
      <c r="F48" s="162">
        <v>3.12</v>
      </c>
      <c r="G48" s="163" t="s">
        <v>261</v>
      </c>
    </row>
    <row r="49" spans="1:7" ht="14.25">
      <c r="A49" s="148" t="s">
        <v>32</v>
      </c>
      <c r="B49" s="149">
        <v>13</v>
      </c>
      <c r="C49" s="150">
        <f t="shared" si="5"/>
        <v>0.23516642547033284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2111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2061</v>
      </c>
      <c r="G52" s="152">
        <f>F52*100/F$51</f>
        <v>97.63145428706774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50</v>
      </c>
      <c r="G53" s="152">
        <f>F53*100/F$51</f>
        <v>2.3685457129322596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5</v>
      </c>
      <c r="G54" s="152">
        <f>F54*100/F$51</f>
        <v>0.23685457129322596</v>
      </c>
    </row>
    <row r="55" spans="1:7" ht="12.75">
      <c r="A55" s="148" t="s">
        <v>43</v>
      </c>
      <c r="B55" s="149">
        <v>112</v>
      </c>
      <c r="C55" s="150">
        <f t="shared" si="5"/>
        <v>2.0260492040520983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76</v>
      </c>
      <c r="C56" s="150">
        <f t="shared" si="5"/>
        <v>1.3748191027496381</v>
      </c>
      <c r="D56" s="151"/>
      <c r="E56" s="151" t="s">
        <v>45</v>
      </c>
      <c r="F56" s="154">
        <v>1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0.4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5042</v>
      </c>
      <c r="C60" s="164">
        <f>B60*100/B7</f>
        <v>91.20839363241679</v>
      </c>
      <c r="D60" s="151"/>
      <c r="E60" s="143" t="s">
        <v>51</v>
      </c>
      <c r="F60" s="141">
        <v>2061</v>
      </c>
      <c r="G60" s="147">
        <v>100</v>
      </c>
    </row>
    <row r="61" spans="1:7" ht="12.75">
      <c r="A61" s="148" t="s">
        <v>52</v>
      </c>
      <c r="B61" s="149">
        <v>39</v>
      </c>
      <c r="C61" s="164">
        <f>B61*100/B7</f>
        <v>0.7054992764109985</v>
      </c>
      <c r="D61" s="151"/>
      <c r="E61" s="151" t="s">
        <v>53</v>
      </c>
      <c r="F61" s="149">
        <v>1557</v>
      </c>
      <c r="G61" s="152">
        <f>F61*100/F$60</f>
        <v>75.54585152838428</v>
      </c>
    </row>
    <row r="62" spans="1:7" ht="12.75">
      <c r="A62" s="148" t="s">
        <v>54</v>
      </c>
      <c r="B62" s="149">
        <v>17</v>
      </c>
      <c r="C62" s="164">
        <f>B62*100/B7</f>
        <v>0.30752532561505064</v>
      </c>
      <c r="D62" s="151"/>
      <c r="E62" s="151" t="s">
        <v>55</v>
      </c>
      <c r="F62" s="149">
        <v>504</v>
      </c>
      <c r="G62" s="152">
        <f>F62*100/F$60</f>
        <v>24.45414847161572</v>
      </c>
    </row>
    <row r="63" spans="1:7" ht="12.75">
      <c r="A63" s="148" t="s">
        <v>56</v>
      </c>
      <c r="B63" s="149">
        <v>363</v>
      </c>
      <c r="C63" s="164">
        <f>B63*100/B7</f>
        <v>6.566570188133141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7</v>
      </c>
      <c r="C64" s="164">
        <f>B64*100/B7</f>
        <v>0.12662807525325614</v>
      </c>
      <c r="D64" s="151"/>
      <c r="E64" s="151" t="s">
        <v>58</v>
      </c>
      <c r="F64" s="162">
        <v>2.7</v>
      </c>
      <c r="G64" s="163" t="s">
        <v>261</v>
      </c>
    </row>
    <row r="65" spans="1:7" ht="13.5" thickBot="1">
      <c r="A65" s="167" t="s">
        <v>59</v>
      </c>
      <c r="B65" s="168">
        <v>138</v>
      </c>
      <c r="C65" s="169">
        <f>B65*100/B7</f>
        <v>2.496382054992764</v>
      </c>
      <c r="D65" s="170"/>
      <c r="E65" s="170" t="s">
        <v>60</v>
      </c>
      <c r="F65" s="171">
        <v>1.97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5528</v>
      </c>
      <c r="G9" s="33">
        <f>(F9/F9)*100</f>
        <v>100</v>
      </c>
    </row>
    <row r="10" spans="1:7" ht="12.75">
      <c r="A10" s="29" t="s">
        <v>269</v>
      </c>
      <c r="B10" s="93">
        <v>1051</v>
      </c>
      <c r="C10" s="33">
        <f aca="true" t="shared" si="0" ref="C10:C15">(B10/$B$10)*100</f>
        <v>100</v>
      </c>
      <c r="E10" s="34" t="s">
        <v>270</v>
      </c>
      <c r="F10" s="97">
        <v>4640</v>
      </c>
      <c r="G10" s="84">
        <f aca="true" t="shared" si="1" ref="G10:G16">(F10/$F$9)*100</f>
        <v>83.93632416787264</v>
      </c>
    </row>
    <row r="11" spans="1:7" ht="12.75">
      <c r="A11" s="36" t="s">
        <v>271</v>
      </c>
      <c r="B11" s="98">
        <v>98</v>
      </c>
      <c r="C11" s="35">
        <f t="shared" si="0"/>
        <v>9.324452901998097</v>
      </c>
      <c r="E11" s="34" t="s">
        <v>272</v>
      </c>
      <c r="F11" s="97">
        <v>4611</v>
      </c>
      <c r="G11" s="84">
        <f t="shared" si="1"/>
        <v>83.41172214182345</v>
      </c>
    </row>
    <row r="12" spans="1:7" ht="12.75">
      <c r="A12" s="36" t="s">
        <v>273</v>
      </c>
      <c r="B12" s="98">
        <v>65</v>
      </c>
      <c r="C12" s="35">
        <f t="shared" si="0"/>
        <v>6.1845861084681255</v>
      </c>
      <c r="E12" s="34" t="s">
        <v>274</v>
      </c>
      <c r="F12" s="97">
        <v>3294</v>
      </c>
      <c r="G12" s="84">
        <f t="shared" si="1"/>
        <v>59.587554269175115</v>
      </c>
    </row>
    <row r="13" spans="1:7" ht="12.75">
      <c r="A13" s="36" t="s">
        <v>275</v>
      </c>
      <c r="B13" s="98">
        <v>445</v>
      </c>
      <c r="C13" s="35">
        <f t="shared" si="0"/>
        <v>42.34062797335871</v>
      </c>
      <c r="E13" s="34" t="s">
        <v>276</v>
      </c>
      <c r="F13" s="97">
        <v>1317</v>
      </c>
      <c r="G13" s="84">
        <f t="shared" si="1"/>
        <v>23.824167872648335</v>
      </c>
    </row>
    <row r="14" spans="1:7" ht="12.75">
      <c r="A14" s="36" t="s">
        <v>277</v>
      </c>
      <c r="B14" s="98">
        <v>194</v>
      </c>
      <c r="C14" s="35">
        <f t="shared" si="0"/>
        <v>18.458610846812558</v>
      </c>
      <c r="E14" s="34" t="s">
        <v>166</v>
      </c>
      <c r="F14" s="97">
        <v>29</v>
      </c>
      <c r="G14" s="84">
        <f t="shared" si="1"/>
        <v>0.524602026049204</v>
      </c>
    </row>
    <row r="15" spans="1:7" ht="12.75">
      <c r="A15" s="36" t="s">
        <v>324</v>
      </c>
      <c r="B15" s="97">
        <v>249</v>
      </c>
      <c r="C15" s="35">
        <f t="shared" si="0"/>
        <v>23.69172216936251</v>
      </c>
      <c r="E15" s="34" t="s">
        <v>278</v>
      </c>
      <c r="F15" s="97">
        <v>888</v>
      </c>
      <c r="G15" s="84">
        <f t="shared" si="1"/>
        <v>16.063675832127352</v>
      </c>
    </row>
    <row r="16" spans="1:7" ht="12.75">
      <c r="A16" s="36"/>
      <c r="B16" s="93" t="s">
        <v>250</v>
      </c>
      <c r="C16" s="10"/>
      <c r="E16" s="34" t="s">
        <v>279</v>
      </c>
      <c r="F16" s="98">
        <v>237</v>
      </c>
      <c r="G16" s="84">
        <f t="shared" si="1"/>
        <v>4.28726483357453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548</v>
      </c>
      <c r="G17" s="84">
        <f>(F17/$F$9)*100</f>
        <v>9.913169319826338</v>
      </c>
    </row>
    <row r="18" spans="1:7" ht="12.75">
      <c r="A18" s="29" t="s">
        <v>282</v>
      </c>
      <c r="B18" s="93">
        <v>4197</v>
      </c>
      <c r="C18" s="33">
        <f>(B18/$B$18)*100</f>
        <v>100</v>
      </c>
      <c r="E18" s="34" t="s">
        <v>283</v>
      </c>
      <c r="F18" s="97">
        <v>340</v>
      </c>
      <c r="G18" s="84">
        <f>(F18/$F$9)*100</f>
        <v>6.150506512301012</v>
      </c>
    </row>
    <row r="19" spans="1:7" ht="12.75">
      <c r="A19" s="36" t="s">
        <v>284</v>
      </c>
      <c r="B19" s="97">
        <v>213</v>
      </c>
      <c r="C19" s="84">
        <f aca="true" t="shared" si="2" ref="C19:C25">(B19/$B$18)*100</f>
        <v>5.0750536097212295</v>
      </c>
      <c r="E19" s="34"/>
      <c r="F19" s="97" t="s">
        <v>250</v>
      </c>
      <c r="G19" s="84"/>
    </row>
    <row r="20" spans="1:7" ht="12.75">
      <c r="A20" s="36" t="s">
        <v>285</v>
      </c>
      <c r="B20" s="97">
        <v>402</v>
      </c>
      <c r="C20" s="84">
        <f t="shared" si="2"/>
        <v>9.578270192994996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1532</v>
      </c>
      <c r="C21" s="84">
        <f t="shared" si="2"/>
        <v>36.50226352156302</v>
      </c>
      <c r="E21" s="38" t="s">
        <v>167</v>
      </c>
      <c r="F21" s="80">
        <v>888</v>
      </c>
      <c r="G21" s="33">
        <f>(F21/F21)*100</f>
        <v>100</v>
      </c>
    </row>
    <row r="22" spans="1:7" ht="12.75">
      <c r="A22" s="36" t="s">
        <v>302</v>
      </c>
      <c r="B22" s="97">
        <v>823</v>
      </c>
      <c r="C22" s="84">
        <f t="shared" si="2"/>
        <v>19.60924469859423</v>
      </c>
      <c r="E22" s="34" t="s">
        <v>303</v>
      </c>
      <c r="F22" s="97">
        <v>326</v>
      </c>
      <c r="G22" s="84">
        <f aca="true" t="shared" si="3" ref="G22:G27">(F22/$F$21)*100</f>
        <v>36.711711711711715</v>
      </c>
    </row>
    <row r="23" spans="1:7" ht="12.75">
      <c r="A23" s="36" t="s">
        <v>304</v>
      </c>
      <c r="B23" s="97">
        <v>233</v>
      </c>
      <c r="C23" s="84">
        <f t="shared" si="2"/>
        <v>5.551584465094115</v>
      </c>
      <c r="E23" s="34" t="s">
        <v>305</v>
      </c>
      <c r="F23" s="97">
        <v>335</v>
      </c>
      <c r="G23" s="84">
        <f t="shared" si="3"/>
        <v>37.72522522522522</v>
      </c>
    </row>
    <row r="24" spans="1:7" ht="12.75">
      <c r="A24" s="36" t="s">
        <v>306</v>
      </c>
      <c r="B24" s="97">
        <v>674</v>
      </c>
      <c r="C24" s="84">
        <f t="shared" si="2"/>
        <v>16.059089826066238</v>
      </c>
      <c r="E24" s="34" t="s">
        <v>307</v>
      </c>
      <c r="F24" s="97">
        <v>45</v>
      </c>
      <c r="G24" s="84">
        <f t="shared" si="3"/>
        <v>5.0675675675675675</v>
      </c>
    </row>
    <row r="25" spans="1:7" ht="12.75">
      <c r="A25" s="36" t="s">
        <v>308</v>
      </c>
      <c r="B25" s="97">
        <v>320</v>
      </c>
      <c r="C25" s="84">
        <f t="shared" si="2"/>
        <v>7.624493685966166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147</v>
      </c>
      <c r="G26" s="84">
        <f t="shared" si="3"/>
        <v>16.554054054054053</v>
      </c>
    </row>
    <row r="27" spans="1:7" ht="12.75">
      <c r="A27" s="36" t="s">
        <v>311</v>
      </c>
      <c r="B27" s="108">
        <v>85.3</v>
      </c>
      <c r="C27" s="37" t="s">
        <v>261</v>
      </c>
      <c r="E27" s="34" t="s">
        <v>312</v>
      </c>
      <c r="F27" s="97">
        <v>35</v>
      </c>
      <c r="G27" s="84">
        <f t="shared" si="3"/>
        <v>3.9414414414414414</v>
      </c>
    </row>
    <row r="28" spans="1:7" ht="12.75">
      <c r="A28" s="36" t="s">
        <v>313</v>
      </c>
      <c r="B28" s="108">
        <v>23.7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5192</v>
      </c>
      <c r="G30" s="33">
        <f>(F30/F30)*100</f>
        <v>100</v>
      </c>
      <c r="J30" s="39"/>
    </row>
    <row r="31" spans="1:10" ht="12.75">
      <c r="A31" s="95" t="s">
        <v>296</v>
      </c>
      <c r="B31" s="93">
        <v>4652</v>
      </c>
      <c r="C31" s="33">
        <f>(B31/$B$31)*100</f>
        <v>100</v>
      </c>
      <c r="E31" s="34" t="s">
        <v>317</v>
      </c>
      <c r="F31" s="97">
        <v>3922</v>
      </c>
      <c r="G31" s="101">
        <f>(F31/$F$30)*100</f>
        <v>75.53929121725731</v>
      </c>
      <c r="J31" s="39"/>
    </row>
    <row r="32" spans="1:10" ht="12.75">
      <c r="A32" s="36" t="s">
        <v>318</v>
      </c>
      <c r="B32" s="97">
        <v>1133</v>
      </c>
      <c r="C32" s="10">
        <f>(B32/$B$31)*100</f>
        <v>24.35511607910576</v>
      </c>
      <c r="E32" s="34" t="s">
        <v>319</v>
      </c>
      <c r="F32" s="97">
        <v>1270</v>
      </c>
      <c r="G32" s="101">
        <f aca="true" t="shared" si="4" ref="G32:G39">(F32/$F$30)*100</f>
        <v>24.46070878274268</v>
      </c>
      <c r="J32" s="39"/>
    </row>
    <row r="33" spans="1:10" ht="12.75">
      <c r="A33" s="36" t="s">
        <v>320</v>
      </c>
      <c r="B33" s="97">
        <v>2508</v>
      </c>
      <c r="C33" s="10">
        <f aca="true" t="shared" si="5" ref="C33:C38">(B33/$B$31)*100</f>
        <v>53.91229578675838</v>
      </c>
      <c r="E33" s="34" t="s">
        <v>321</v>
      </c>
      <c r="F33" s="97">
        <v>475</v>
      </c>
      <c r="G33" s="101">
        <f t="shared" si="4"/>
        <v>9.14869029275809</v>
      </c>
      <c r="J33" s="39"/>
    </row>
    <row r="34" spans="1:7" ht="12.75">
      <c r="A34" s="36" t="s">
        <v>322</v>
      </c>
      <c r="B34" s="97">
        <v>40</v>
      </c>
      <c r="C34" s="10">
        <f t="shared" si="5"/>
        <v>0.8598452278589854</v>
      </c>
      <c r="E34" s="34" t="s">
        <v>323</v>
      </c>
      <c r="F34" s="97">
        <v>303</v>
      </c>
      <c r="G34" s="101">
        <f t="shared" si="4"/>
        <v>5.835901386748844</v>
      </c>
    </row>
    <row r="35" spans="1:7" ht="12.75">
      <c r="A35" s="36" t="s">
        <v>325</v>
      </c>
      <c r="B35" s="97">
        <v>706</v>
      </c>
      <c r="C35" s="10">
        <f t="shared" si="5"/>
        <v>15.176268271711091</v>
      </c>
      <c r="E35" s="34" t="s">
        <v>321</v>
      </c>
      <c r="F35" s="97">
        <v>78</v>
      </c>
      <c r="G35" s="101">
        <f t="shared" si="4"/>
        <v>1.50231124807396</v>
      </c>
    </row>
    <row r="36" spans="1:7" ht="12.75">
      <c r="A36" s="36" t="s">
        <v>297</v>
      </c>
      <c r="B36" s="97">
        <v>566</v>
      </c>
      <c r="C36" s="10">
        <f t="shared" si="5"/>
        <v>12.166809974204643</v>
      </c>
      <c r="E36" s="34" t="s">
        <v>327</v>
      </c>
      <c r="F36" s="97">
        <v>654</v>
      </c>
      <c r="G36" s="101">
        <f t="shared" si="4"/>
        <v>12.596302003081664</v>
      </c>
    </row>
    <row r="37" spans="1:7" ht="12.75">
      <c r="A37" s="36" t="s">
        <v>326</v>
      </c>
      <c r="B37" s="97">
        <v>265</v>
      </c>
      <c r="C37" s="10">
        <f t="shared" si="5"/>
        <v>5.696474634565778</v>
      </c>
      <c r="E37" s="34" t="s">
        <v>321</v>
      </c>
      <c r="F37" s="97">
        <v>289</v>
      </c>
      <c r="G37" s="101">
        <f t="shared" si="4"/>
        <v>5.566255778120185</v>
      </c>
    </row>
    <row r="38" spans="1:7" ht="12.75">
      <c r="A38" s="36" t="s">
        <v>297</v>
      </c>
      <c r="B38" s="97">
        <v>172</v>
      </c>
      <c r="C38" s="10">
        <f t="shared" si="5"/>
        <v>3.697334479793637</v>
      </c>
      <c r="E38" s="34" t="s">
        <v>259</v>
      </c>
      <c r="F38" s="97">
        <v>236</v>
      </c>
      <c r="G38" s="101">
        <f t="shared" si="4"/>
        <v>4.545454545454546</v>
      </c>
    </row>
    <row r="39" spans="1:7" ht="12.75">
      <c r="A39" s="36"/>
      <c r="B39" s="97" t="s">
        <v>250</v>
      </c>
      <c r="C39" s="10"/>
      <c r="E39" s="34" t="s">
        <v>321</v>
      </c>
      <c r="F39" s="97">
        <v>74</v>
      </c>
      <c r="G39" s="101">
        <f t="shared" si="4"/>
        <v>1.4252696456086287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111</v>
      </c>
      <c r="C42" s="33">
        <f>(B42/$B$42)*100</f>
        <v>100</v>
      </c>
      <c r="E42" s="31" t="s">
        <v>268</v>
      </c>
      <c r="F42" s="80">
        <v>5528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10.81081081081081</v>
      </c>
      <c r="E43" s="60" t="s">
        <v>168</v>
      </c>
      <c r="F43" s="106">
        <v>6736</v>
      </c>
      <c r="G43" s="107">
        <f aca="true" t="shared" si="6" ref="G43:G71">(F43/$F$42)*100</f>
        <v>121.85238784370478</v>
      </c>
    </row>
    <row r="44" spans="1:7" ht="12.75">
      <c r="A44" s="36"/>
      <c r="B44" s="93" t="s">
        <v>250</v>
      </c>
      <c r="C44" s="10"/>
      <c r="E44" s="1" t="s">
        <v>329</v>
      </c>
      <c r="F44" s="97">
        <v>88</v>
      </c>
      <c r="G44" s="101">
        <f t="shared" si="6"/>
        <v>1.5918958031837915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</v>
      </c>
      <c r="G45" s="101">
        <f t="shared" si="6"/>
        <v>0.19898697539797394</v>
      </c>
    </row>
    <row r="46" spans="1:7" ht="12.75">
      <c r="A46" s="29" t="s">
        <v>331</v>
      </c>
      <c r="B46" s="93">
        <v>4497</v>
      </c>
      <c r="C46" s="33">
        <f>(B46/$B$46)*100</f>
        <v>100</v>
      </c>
      <c r="E46" s="1" t="s">
        <v>332</v>
      </c>
      <c r="F46" s="97">
        <v>52</v>
      </c>
      <c r="G46" s="101">
        <f t="shared" si="6"/>
        <v>0.9406657018813315</v>
      </c>
    </row>
    <row r="47" spans="1:7" ht="12.75">
      <c r="A47" s="36" t="s">
        <v>333</v>
      </c>
      <c r="B47" s="97">
        <v>528</v>
      </c>
      <c r="C47" s="10">
        <f>(B47/$B$46)*100</f>
        <v>11.741160773849233</v>
      </c>
      <c r="E47" s="1" t="s">
        <v>334</v>
      </c>
      <c r="F47" s="97">
        <v>69</v>
      </c>
      <c r="G47" s="101">
        <f t="shared" si="6"/>
        <v>1.248191027496382</v>
      </c>
    </row>
    <row r="48" spans="1:7" ht="12.75">
      <c r="A48" s="36"/>
      <c r="B48" s="93" t="s">
        <v>250</v>
      </c>
      <c r="C48" s="10"/>
      <c r="E48" s="1" t="s">
        <v>335</v>
      </c>
      <c r="F48" s="97">
        <v>103</v>
      </c>
      <c r="G48" s="101">
        <f t="shared" si="6"/>
        <v>1.8632416787264832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108</v>
      </c>
      <c r="G49" s="101">
        <f t="shared" si="6"/>
        <v>1.9536903039073805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</v>
      </c>
      <c r="G50" s="101">
        <f t="shared" si="6"/>
        <v>0.3256150506512301</v>
      </c>
    </row>
    <row r="51" spans="1:7" ht="12.75">
      <c r="A51" s="5" t="s">
        <v>338</v>
      </c>
      <c r="B51" s="93">
        <v>838</v>
      </c>
      <c r="C51" s="33">
        <f>(B51/$B$51)*100</f>
        <v>100</v>
      </c>
      <c r="E51" s="1" t="s">
        <v>339</v>
      </c>
      <c r="F51" s="97">
        <v>1022</v>
      </c>
      <c r="G51" s="101">
        <f t="shared" si="6"/>
        <v>18.4876989869754</v>
      </c>
    </row>
    <row r="52" spans="1:7" ht="12.75">
      <c r="A52" s="4" t="s">
        <v>340</v>
      </c>
      <c r="B52" s="98">
        <v>64</v>
      </c>
      <c r="C52" s="10">
        <f>(B52/$B$51)*100</f>
        <v>7.637231503579953</v>
      </c>
      <c r="E52" s="1" t="s">
        <v>341</v>
      </c>
      <c r="F52" s="97">
        <v>85</v>
      </c>
      <c r="G52" s="101">
        <f t="shared" si="6"/>
        <v>1.537626628075253</v>
      </c>
    </row>
    <row r="53" spans="1:7" ht="12.75">
      <c r="A53" s="4"/>
      <c r="B53" s="93" t="s">
        <v>250</v>
      </c>
      <c r="C53" s="10"/>
      <c r="E53" s="1" t="s">
        <v>342</v>
      </c>
      <c r="F53" s="97">
        <v>49</v>
      </c>
      <c r="G53" s="101">
        <f t="shared" si="6"/>
        <v>0.886396526772793</v>
      </c>
    </row>
    <row r="54" spans="1:7" ht="14.25">
      <c r="A54" s="5" t="s">
        <v>343</v>
      </c>
      <c r="B54" s="93">
        <v>3045</v>
      </c>
      <c r="C54" s="33">
        <f>(B54/$B$54)*100</f>
        <v>100</v>
      </c>
      <c r="E54" s="1" t="s">
        <v>201</v>
      </c>
      <c r="F54" s="97">
        <v>982</v>
      </c>
      <c r="G54" s="101">
        <f t="shared" si="6"/>
        <v>17.764109985528222</v>
      </c>
    </row>
    <row r="55" spans="1:7" ht="12.75">
      <c r="A55" s="4" t="s">
        <v>340</v>
      </c>
      <c r="B55" s="98">
        <v>578</v>
      </c>
      <c r="C55" s="10">
        <f>(B55/$B$54)*100</f>
        <v>18.98193760262726</v>
      </c>
      <c r="E55" s="1" t="s">
        <v>344</v>
      </c>
      <c r="F55" s="97">
        <v>1756</v>
      </c>
      <c r="G55" s="101">
        <f t="shared" si="6"/>
        <v>31.765557163531117</v>
      </c>
    </row>
    <row r="56" spans="1:7" ht="12.75">
      <c r="A56" s="4" t="s">
        <v>345</v>
      </c>
      <c r="B56" s="119">
        <v>66.4</v>
      </c>
      <c r="C56" s="37" t="s">
        <v>261</v>
      </c>
      <c r="E56" s="1" t="s">
        <v>346</v>
      </c>
      <c r="F56" s="97">
        <v>28</v>
      </c>
      <c r="G56" s="101">
        <f t="shared" si="6"/>
        <v>0.5065123010130246</v>
      </c>
    </row>
    <row r="57" spans="1:7" ht="12.75">
      <c r="A57" s="4" t="s">
        <v>347</v>
      </c>
      <c r="B57" s="98">
        <v>2467</v>
      </c>
      <c r="C57" s="10">
        <f>(B57/$B$54)*100</f>
        <v>81.01806239737274</v>
      </c>
      <c r="E57" s="1" t="s">
        <v>348</v>
      </c>
      <c r="F57" s="97">
        <v>12</v>
      </c>
      <c r="G57" s="101">
        <f t="shared" si="6"/>
        <v>0.21707670043415342</v>
      </c>
    </row>
    <row r="58" spans="1:7" ht="12.75">
      <c r="A58" s="4" t="s">
        <v>345</v>
      </c>
      <c r="B58" s="119">
        <v>83.5</v>
      </c>
      <c r="C58" s="37" t="s">
        <v>261</v>
      </c>
      <c r="E58" s="1" t="s">
        <v>349</v>
      </c>
      <c r="F58" s="97">
        <v>443</v>
      </c>
      <c r="G58" s="101">
        <f t="shared" si="6"/>
        <v>8.013748191027496</v>
      </c>
    </row>
    <row r="59" spans="1:7" ht="12.75">
      <c r="A59" s="4"/>
      <c r="B59" s="93" t="s">
        <v>250</v>
      </c>
      <c r="C59" s="10"/>
      <c r="E59" s="1" t="s">
        <v>350</v>
      </c>
      <c r="F59" s="97">
        <v>10</v>
      </c>
      <c r="G59" s="101">
        <f t="shared" si="6"/>
        <v>0.1808972503617945</v>
      </c>
    </row>
    <row r="60" spans="1:7" ht="12.75">
      <c r="A60" s="5" t="s">
        <v>351</v>
      </c>
      <c r="B60" s="93">
        <v>984</v>
      </c>
      <c r="C60" s="33">
        <f>(B60/$B$60)*100</f>
        <v>100</v>
      </c>
      <c r="E60" s="1" t="s">
        <v>352</v>
      </c>
      <c r="F60" s="97">
        <v>85</v>
      </c>
      <c r="G60" s="101">
        <f t="shared" si="6"/>
        <v>1.537626628075253</v>
      </c>
    </row>
    <row r="61" spans="1:7" ht="12.75">
      <c r="A61" s="4" t="s">
        <v>340</v>
      </c>
      <c r="B61" s="97">
        <v>456</v>
      </c>
      <c r="C61" s="10">
        <f>(B61/$B$60)*100</f>
        <v>46.34146341463415</v>
      </c>
      <c r="E61" s="1" t="s">
        <v>353</v>
      </c>
      <c r="F61" s="97">
        <v>58</v>
      </c>
      <c r="G61" s="101">
        <f t="shared" si="6"/>
        <v>1.049204052098408</v>
      </c>
    </row>
    <row r="62" spans="1:7" ht="12.75">
      <c r="A62" s="4"/>
      <c r="B62" s="93" t="s">
        <v>250</v>
      </c>
      <c r="C62" s="10"/>
      <c r="E62" s="1" t="s">
        <v>354</v>
      </c>
      <c r="F62" s="97">
        <v>40</v>
      </c>
      <c r="G62" s="101">
        <f t="shared" si="6"/>
        <v>0.723589001447178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41</v>
      </c>
      <c r="G63" s="101">
        <f t="shared" si="6"/>
        <v>0.7416787264833574</v>
      </c>
    </row>
    <row r="64" spans="1:7" ht="12.75">
      <c r="A64" s="29" t="s">
        <v>357</v>
      </c>
      <c r="B64" s="93">
        <v>5192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3547</v>
      </c>
      <c r="C65" s="10">
        <f>(B65/$B$64)*100</f>
        <v>68.31664098613251</v>
      </c>
      <c r="E65" s="1" t="s">
        <v>359</v>
      </c>
      <c r="F65" s="97">
        <v>32</v>
      </c>
      <c r="G65" s="101">
        <f t="shared" si="6"/>
        <v>0.5788712011577424</v>
      </c>
    </row>
    <row r="66" spans="1:7" ht="12.75">
      <c r="A66" s="4" t="s">
        <v>257</v>
      </c>
      <c r="B66" s="97">
        <v>1595</v>
      </c>
      <c r="C66" s="10">
        <f aca="true" t="shared" si="7" ref="C66:C71">(B66/$B$64)*100</f>
        <v>30.720338983050848</v>
      </c>
      <c r="E66" s="1" t="s">
        <v>360</v>
      </c>
      <c r="F66" s="97">
        <v>57</v>
      </c>
      <c r="G66" s="101">
        <f t="shared" si="6"/>
        <v>1.0311143270622287</v>
      </c>
    </row>
    <row r="67" spans="1:7" ht="12.75">
      <c r="A67" s="4" t="s">
        <v>361</v>
      </c>
      <c r="B67" s="97">
        <v>1066</v>
      </c>
      <c r="C67" s="10">
        <f t="shared" si="7"/>
        <v>20.531587057010785</v>
      </c>
      <c r="E67" s="1" t="s">
        <v>362</v>
      </c>
      <c r="F67" s="97">
        <v>87</v>
      </c>
      <c r="G67" s="101">
        <f t="shared" si="6"/>
        <v>1.5738060781476122</v>
      </c>
    </row>
    <row r="68" spans="1:7" ht="12.75">
      <c r="A68" s="4" t="s">
        <v>363</v>
      </c>
      <c r="B68" s="97">
        <v>529</v>
      </c>
      <c r="C68" s="10">
        <f t="shared" si="7"/>
        <v>10.18875192604006</v>
      </c>
      <c r="E68" s="1" t="s">
        <v>364</v>
      </c>
      <c r="F68" s="97">
        <v>145</v>
      </c>
      <c r="G68" s="101">
        <f t="shared" si="6"/>
        <v>2.62301013024602</v>
      </c>
    </row>
    <row r="69" spans="1:7" ht="12.75">
      <c r="A69" s="4" t="s">
        <v>365</v>
      </c>
      <c r="B69" s="97">
        <v>239</v>
      </c>
      <c r="C69" s="10">
        <f t="shared" si="7"/>
        <v>4.603235747303544</v>
      </c>
      <c r="E69" s="1" t="s">
        <v>366</v>
      </c>
      <c r="F69" s="97">
        <v>13</v>
      </c>
      <c r="G69" s="101">
        <f t="shared" si="6"/>
        <v>0.23516642547033287</v>
      </c>
    </row>
    <row r="70" spans="1:7" ht="12.75">
      <c r="A70" s="4" t="s">
        <v>367</v>
      </c>
      <c r="B70" s="97">
        <v>290</v>
      </c>
      <c r="C70" s="10">
        <f t="shared" si="7"/>
        <v>5.585516178736518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50</v>
      </c>
      <c r="C71" s="40">
        <f t="shared" si="7"/>
        <v>0.9630200308166409</v>
      </c>
      <c r="D71" s="41"/>
      <c r="E71" s="9" t="s">
        <v>369</v>
      </c>
      <c r="F71" s="103">
        <v>1342</v>
      </c>
      <c r="G71" s="104">
        <f t="shared" si="6"/>
        <v>24.276410998552823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4609</v>
      </c>
      <c r="C9" s="81">
        <f>(B9/$B$9)*100</f>
        <v>100</v>
      </c>
      <c r="D9" s="65"/>
      <c r="E9" s="79" t="s">
        <v>381</v>
      </c>
      <c r="F9" s="80">
        <v>2055</v>
      </c>
      <c r="G9" s="81">
        <f>(F9/$F$9)*100</f>
        <v>100</v>
      </c>
    </row>
    <row r="10" spans="1:7" ht="12.75">
      <c r="A10" s="82" t="s">
        <v>382</v>
      </c>
      <c r="B10" s="97">
        <v>2784</v>
      </c>
      <c r="C10" s="105">
        <f>(B10/$B$9)*100</f>
        <v>60.4035582555869</v>
      </c>
      <c r="D10" s="65"/>
      <c r="E10" s="78" t="s">
        <v>383</v>
      </c>
      <c r="F10" s="97">
        <v>92</v>
      </c>
      <c r="G10" s="105">
        <f aca="true" t="shared" si="0" ref="G10:G19">(F10/$F$9)*100</f>
        <v>4.476885644768856</v>
      </c>
    </row>
    <row r="11" spans="1:7" ht="12.75">
      <c r="A11" s="82" t="s">
        <v>384</v>
      </c>
      <c r="B11" s="97">
        <v>2784</v>
      </c>
      <c r="C11" s="105">
        <f aca="true" t="shared" si="1" ref="C11:C16">(B11/$B$9)*100</f>
        <v>60.4035582555869</v>
      </c>
      <c r="D11" s="65"/>
      <c r="E11" s="78" t="s">
        <v>385</v>
      </c>
      <c r="F11" s="97">
        <v>70</v>
      </c>
      <c r="G11" s="105">
        <f t="shared" si="0"/>
        <v>3.40632603406326</v>
      </c>
    </row>
    <row r="12" spans="1:7" ht="12.75">
      <c r="A12" s="82" t="s">
        <v>386</v>
      </c>
      <c r="B12" s="97">
        <v>2669</v>
      </c>
      <c r="C12" s="105">
        <f>(B12/$B$9)*100</f>
        <v>57.908440008678674</v>
      </c>
      <c r="D12" s="65"/>
      <c r="E12" s="78" t="s">
        <v>387</v>
      </c>
      <c r="F12" s="97">
        <v>206</v>
      </c>
      <c r="G12" s="105">
        <f t="shared" si="0"/>
        <v>10.024330900243308</v>
      </c>
    </row>
    <row r="13" spans="1:7" ht="12.75">
      <c r="A13" s="82" t="s">
        <v>388</v>
      </c>
      <c r="B13" s="97">
        <v>115</v>
      </c>
      <c r="C13" s="105">
        <f>(B13/$B$9)*100</f>
        <v>2.495118246908223</v>
      </c>
      <c r="D13" s="65"/>
      <c r="E13" s="78" t="s">
        <v>389</v>
      </c>
      <c r="F13" s="97">
        <v>205</v>
      </c>
      <c r="G13" s="105">
        <f t="shared" si="0"/>
        <v>9.975669099756692</v>
      </c>
    </row>
    <row r="14" spans="1:7" ht="12.75">
      <c r="A14" s="82" t="s">
        <v>390</v>
      </c>
      <c r="B14" s="109">
        <v>4.1</v>
      </c>
      <c r="C14" s="112" t="s">
        <v>261</v>
      </c>
      <c r="D14" s="65"/>
      <c r="E14" s="78" t="s">
        <v>391</v>
      </c>
      <c r="F14" s="97">
        <v>254</v>
      </c>
      <c r="G14" s="105">
        <f t="shared" si="0"/>
        <v>12.360097323600973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482</v>
      </c>
      <c r="G15" s="105">
        <f t="shared" si="0"/>
        <v>23.45498783454988</v>
      </c>
    </row>
    <row r="16" spans="1:7" ht="12.75">
      <c r="A16" s="82" t="s">
        <v>67</v>
      </c>
      <c r="B16" s="97">
        <v>1825</v>
      </c>
      <c r="C16" s="105">
        <f t="shared" si="1"/>
        <v>39.5964417444131</v>
      </c>
      <c r="D16" s="65"/>
      <c r="E16" s="78" t="s">
        <v>68</v>
      </c>
      <c r="F16" s="97">
        <v>315</v>
      </c>
      <c r="G16" s="105">
        <f t="shared" si="0"/>
        <v>15.328467153284672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356</v>
      </c>
      <c r="G17" s="105">
        <f t="shared" si="0"/>
        <v>17.323600973236008</v>
      </c>
    </row>
    <row r="18" spans="1:7" ht="12.75">
      <c r="A18" s="77" t="s">
        <v>70</v>
      </c>
      <c r="B18" s="80">
        <v>2628</v>
      </c>
      <c r="C18" s="81">
        <f>(B18/$B$18)*100</f>
        <v>100</v>
      </c>
      <c r="D18" s="65"/>
      <c r="E18" s="78" t="s">
        <v>170</v>
      </c>
      <c r="F18" s="97">
        <v>57</v>
      </c>
      <c r="G18" s="105">
        <f t="shared" si="0"/>
        <v>2.7737226277372264</v>
      </c>
    </row>
    <row r="19" spans="1:9" ht="12.75">
      <c r="A19" s="82" t="s">
        <v>382</v>
      </c>
      <c r="B19" s="97">
        <v>1346</v>
      </c>
      <c r="C19" s="105">
        <f>(B19/$B$18)*100</f>
        <v>51.21765601217656</v>
      </c>
      <c r="D19" s="65"/>
      <c r="E19" s="78" t="s">
        <v>169</v>
      </c>
      <c r="F19" s="98">
        <v>18</v>
      </c>
      <c r="G19" s="105">
        <f t="shared" si="0"/>
        <v>0.8759124087591241</v>
      </c>
      <c r="I19" s="117"/>
    </row>
    <row r="20" spans="1:7" ht="12.75">
      <c r="A20" s="82" t="s">
        <v>384</v>
      </c>
      <c r="B20" s="97">
        <v>1346</v>
      </c>
      <c r="C20" s="105">
        <f>(B20/$B$18)*100</f>
        <v>51.21765601217656</v>
      </c>
      <c r="D20" s="65"/>
      <c r="E20" s="78" t="s">
        <v>71</v>
      </c>
      <c r="F20" s="97">
        <v>60818</v>
      </c>
      <c r="G20" s="112" t="s">
        <v>261</v>
      </c>
    </row>
    <row r="21" spans="1:7" ht="12.75">
      <c r="A21" s="82" t="s">
        <v>386</v>
      </c>
      <c r="B21" s="97">
        <v>1291</v>
      </c>
      <c r="C21" s="105">
        <f>(B21/$B$18)*100</f>
        <v>49.1248097412481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1539</v>
      </c>
      <c r="G22" s="105">
        <f>(F22/$F$9)*100</f>
        <v>74.8905109489051</v>
      </c>
    </row>
    <row r="23" spans="1:7" ht="12.75">
      <c r="A23" s="77" t="s">
        <v>73</v>
      </c>
      <c r="B23" s="80">
        <v>351</v>
      </c>
      <c r="C23" s="81">
        <f>(B23/$B$23)*100</f>
        <v>100</v>
      </c>
      <c r="D23" s="65"/>
      <c r="E23" s="78" t="s">
        <v>74</v>
      </c>
      <c r="F23" s="97">
        <v>70803</v>
      </c>
      <c r="G23" s="112" t="s">
        <v>261</v>
      </c>
    </row>
    <row r="24" spans="1:7" ht="12.75">
      <c r="A24" s="82" t="s">
        <v>75</v>
      </c>
      <c r="B24" s="97">
        <v>189</v>
      </c>
      <c r="C24" s="105">
        <f>(B24/$B$23)*100</f>
        <v>53.84615384615385</v>
      </c>
      <c r="D24" s="65"/>
      <c r="E24" s="78" t="s">
        <v>76</v>
      </c>
      <c r="F24" s="97">
        <v>785</v>
      </c>
      <c r="G24" s="105">
        <f>(F24/$F$9)*100</f>
        <v>38.19951338199513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12443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46</v>
      </c>
      <c r="G26" s="105">
        <f>(F26/$F$9)*100</f>
        <v>2.238442822384428</v>
      </c>
    </row>
    <row r="27" spans="1:7" ht="12.75">
      <c r="A27" s="77" t="s">
        <v>85</v>
      </c>
      <c r="B27" s="80">
        <v>2610</v>
      </c>
      <c r="C27" s="81">
        <f>(B27/$B$27)*100</f>
        <v>100</v>
      </c>
      <c r="D27" s="65"/>
      <c r="E27" s="78" t="s">
        <v>78</v>
      </c>
      <c r="F27" s="98">
        <v>5196</v>
      </c>
      <c r="G27" s="112" t="s">
        <v>261</v>
      </c>
    </row>
    <row r="28" spans="1:7" ht="12.75">
      <c r="A28" s="82" t="s">
        <v>86</v>
      </c>
      <c r="B28" s="97">
        <v>2095</v>
      </c>
      <c r="C28" s="105">
        <f aca="true" t="shared" si="2" ref="C28:C33">(B28/$B$27)*100</f>
        <v>80.26819923371647</v>
      </c>
      <c r="D28" s="65"/>
      <c r="E28" s="78" t="s">
        <v>79</v>
      </c>
      <c r="F28" s="97">
        <v>41</v>
      </c>
      <c r="G28" s="105">
        <f>(F28/$F$9)*100</f>
        <v>1.995133819951338</v>
      </c>
    </row>
    <row r="29" spans="1:7" ht="12.75">
      <c r="A29" s="82" t="s">
        <v>87</v>
      </c>
      <c r="B29" s="97">
        <v>246</v>
      </c>
      <c r="C29" s="105">
        <f t="shared" si="2"/>
        <v>9.425287356321839</v>
      </c>
      <c r="D29" s="65"/>
      <c r="E29" s="78" t="s">
        <v>80</v>
      </c>
      <c r="F29" s="97">
        <v>5190</v>
      </c>
      <c r="G29" s="112" t="s">
        <v>261</v>
      </c>
    </row>
    <row r="30" spans="1:7" ht="12.75">
      <c r="A30" s="82" t="s">
        <v>88</v>
      </c>
      <c r="B30" s="97">
        <v>136</v>
      </c>
      <c r="C30" s="105">
        <f t="shared" si="2"/>
        <v>5.210727969348659</v>
      </c>
      <c r="D30" s="65"/>
      <c r="E30" s="78" t="s">
        <v>81</v>
      </c>
      <c r="F30" s="97">
        <v>458</v>
      </c>
      <c r="G30" s="105">
        <f>(F30/$F$9)*100</f>
        <v>22.287104622871045</v>
      </c>
    </row>
    <row r="31" spans="1:7" ht="12.75">
      <c r="A31" s="82" t="s">
        <v>115</v>
      </c>
      <c r="B31" s="97">
        <v>40</v>
      </c>
      <c r="C31" s="105">
        <f t="shared" si="2"/>
        <v>1.532567049808429</v>
      </c>
      <c r="D31" s="65"/>
      <c r="E31" s="78" t="s">
        <v>82</v>
      </c>
      <c r="F31" s="97">
        <v>13901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0.30651340996168586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85</v>
      </c>
      <c r="C33" s="105">
        <f t="shared" si="2"/>
        <v>3.256704980842912</v>
      </c>
      <c r="D33" s="65"/>
      <c r="E33" s="79" t="s">
        <v>84</v>
      </c>
      <c r="F33" s="80">
        <v>1376</v>
      </c>
      <c r="G33" s="81">
        <f>(F33/$F$33)*100</f>
        <v>100</v>
      </c>
    </row>
    <row r="34" spans="1:7" ht="12.75">
      <c r="A34" s="82" t="s">
        <v>91</v>
      </c>
      <c r="B34" s="120">
        <v>27.2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24</v>
      </c>
      <c r="G35" s="105">
        <f t="shared" si="3"/>
        <v>1.744186046511628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74</v>
      </c>
      <c r="G36" s="105">
        <f t="shared" si="3"/>
        <v>5.377906976744186</v>
      </c>
    </row>
    <row r="37" spans="1:7" ht="12.75">
      <c r="A37" s="77" t="s">
        <v>94</v>
      </c>
      <c r="B37" s="80">
        <v>2669</v>
      </c>
      <c r="C37" s="81">
        <f>(B37/$B$37)*100</f>
        <v>100</v>
      </c>
      <c r="D37" s="65"/>
      <c r="E37" s="78" t="s">
        <v>389</v>
      </c>
      <c r="F37" s="97">
        <v>119</v>
      </c>
      <c r="G37" s="105">
        <f t="shared" si="3"/>
        <v>8.648255813953488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120</v>
      </c>
      <c r="G38" s="105">
        <f t="shared" si="3"/>
        <v>8.720930232558139</v>
      </c>
    </row>
    <row r="39" spans="1:7" ht="12.75">
      <c r="A39" s="82" t="s">
        <v>97</v>
      </c>
      <c r="B39" s="98">
        <v>1002</v>
      </c>
      <c r="C39" s="105">
        <f>(B39/$B$37)*100</f>
        <v>37.54215061820907</v>
      </c>
      <c r="D39" s="65"/>
      <c r="E39" s="78" t="s">
        <v>393</v>
      </c>
      <c r="F39" s="97">
        <v>388</v>
      </c>
      <c r="G39" s="105">
        <f t="shared" si="3"/>
        <v>28.197674418604652</v>
      </c>
    </row>
    <row r="40" spans="1:7" ht="12.75">
      <c r="A40" s="82" t="s">
        <v>98</v>
      </c>
      <c r="B40" s="98">
        <v>357</v>
      </c>
      <c r="C40" s="105">
        <f>(B40/$B$37)*100</f>
        <v>13.375796178343949</v>
      </c>
      <c r="D40" s="65"/>
      <c r="E40" s="78" t="s">
        <v>68</v>
      </c>
      <c r="F40" s="97">
        <v>279</v>
      </c>
      <c r="G40" s="105">
        <f t="shared" si="3"/>
        <v>20.276162790697676</v>
      </c>
    </row>
    <row r="41" spans="1:7" ht="12.75">
      <c r="A41" s="82" t="s">
        <v>100</v>
      </c>
      <c r="B41" s="98">
        <v>851</v>
      </c>
      <c r="C41" s="105">
        <f>(B41/$B$37)*100</f>
        <v>31.88460097414762</v>
      </c>
      <c r="D41" s="65"/>
      <c r="E41" s="78" t="s">
        <v>69</v>
      </c>
      <c r="F41" s="97">
        <v>320</v>
      </c>
      <c r="G41" s="105">
        <f t="shared" si="3"/>
        <v>23.25581395348837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43</v>
      </c>
      <c r="G42" s="105">
        <f t="shared" si="3"/>
        <v>3.125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</v>
      </c>
      <c r="G43" s="105">
        <f t="shared" si="3"/>
        <v>0.6540697674418605</v>
      </c>
    </row>
    <row r="44" spans="1:7" ht="12.75">
      <c r="A44" s="82" t="s">
        <v>291</v>
      </c>
      <c r="B44" s="98">
        <v>152</v>
      </c>
      <c r="C44" s="105">
        <f>(B44/$B$37)*100</f>
        <v>5.695016860247284</v>
      </c>
      <c r="D44" s="65"/>
      <c r="E44" s="78" t="s">
        <v>93</v>
      </c>
      <c r="F44" s="97">
        <v>74016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307</v>
      </c>
      <c r="C46" s="105">
        <f>(B46/$B$37)*100</f>
        <v>11.50243536905208</v>
      </c>
      <c r="D46" s="65"/>
      <c r="E46" s="78" t="s">
        <v>96</v>
      </c>
      <c r="F46" s="97">
        <v>25054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43580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36827</v>
      </c>
      <c r="G49" s="114" t="s">
        <v>261</v>
      </c>
    </row>
    <row r="50" spans="1:7" ht="13.5" thickTop="1">
      <c r="A50" s="82" t="s">
        <v>116</v>
      </c>
      <c r="B50" s="98">
        <v>109</v>
      </c>
      <c r="C50" s="105">
        <f t="shared" si="4"/>
        <v>4.083926564256276</v>
      </c>
      <c r="D50" s="65"/>
      <c r="E50" s="78"/>
      <c r="F50" s="86"/>
      <c r="G50" s="85"/>
    </row>
    <row r="51" spans="1:7" ht="12.75">
      <c r="A51" s="82" t="s">
        <v>117</v>
      </c>
      <c r="B51" s="98">
        <v>276</v>
      </c>
      <c r="C51" s="105">
        <f t="shared" si="4"/>
        <v>10.34095166729112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157</v>
      </c>
      <c r="C52" s="105">
        <f t="shared" si="4"/>
        <v>5.88235294117647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381</v>
      </c>
      <c r="C53" s="105">
        <f t="shared" si="4"/>
        <v>14.275009366804046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170</v>
      </c>
      <c r="C54" s="105">
        <f t="shared" si="4"/>
        <v>6.369426751592357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118</v>
      </c>
      <c r="C55" s="105">
        <f t="shared" si="4"/>
        <v>4.421131509928812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273</v>
      </c>
      <c r="C57" s="105">
        <f>(B57/$B$37)*100</f>
        <v>10.228550018733609</v>
      </c>
      <c r="D57" s="65"/>
      <c r="E57" s="79" t="s">
        <v>84</v>
      </c>
      <c r="F57" s="80">
        <v>5</v>
      </c>
      <c r="G57" s="105">
        <f>(F57/L57)*100</f>
        <v>0.3633720930232558</v>
      </c>
      <c r="H57" s="116" t="s">
        <v>84</v>
      </c>
      <c r="L57" s="15">
        <v>1376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0.8347245409015025</v>
      </c>
      <c r="H58" s="78" t="s">
        <v>118</v>
      </c>
      <c r="L58" s="15">
        <v>599</v>
      </c>
    </row>
    <row r="59" spans="1:12" ht="12.75">
      <c r="A59" s="82" t="s">
        <v>112</v>
      </c>
      <c r="B59" s="98">
        <v>210</v>
      </c>
      <c r="C59" s="105">
        <f>(B59/$B$37)*100</f>
        <v>7.868115399025852</v>
      </c>
      <c r="D59" s="65"/>
      <c r="E59" s="78" t="s">
        <v>120</v>
      </c>
      <c r="F59" s="97">
        <v>5</v>
      </c>
      <c r="G59" s="105">
        <f>(F59/L59)*100</f>
        <v>1.937984496124031</v>
      </c>
      <c r="H59" s="78" t="s">
        <v>120</v>
      </c>
      <c r="L59" s="15">
        <v>258</v>
      </c>
    </row>
    <row r="60" spans="1:7" ht="12.75">
      <c r="A60" s="82" t="s">
        <v>113</v>
      </c>
      <c r="B60" s="98">
        <v>610</v>
      </c>
      <c r="C60" s="105">
        <f>(B60/$B$37)*100</f>
        <v>22.85500187336081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180</v>
      </c>
      <c r="C62" s="105">
        <f>(B62/$B$37)*100</f>
        <v>6.74409891345073</v>
      </c>
      <c r="D62" s="65"/>
      <c r="E62" s="79" t="s">
        <v>123</v>
      </c>
      <c r="F62" s="80">
        <v>5</v>
      </c>
      <c r="G62" s="105">
        <f>(F62/L62)*100</f>
        <v>3.4482758620689653</v>
      </c>
      <c r="H62" s="79" t="s">
        <v>394</v>
      </c>
      <c r="L62" s="15">
        <v>145</v>
      </c>
    </row>
    <row r="63" spans="1:12" ht="12.75">
      <c r="A63" s="61" t="s">
        <v>293</v>
      </c>
      <c r="B63" s="98">
        <v>64</v>
      </c>
      <c r="C63" s="105">
        <f>(B63/$B$37)*100</f>
        <v>2.397901835893593</v>
      </c>
      <c r="D63" s="65"/>
      <c r="E63" s="78" t="s">
        <v>118</v>
      </c>
      <c r="F63" s="97">
        <v>5</v>
      </c>
      <c r="G63" s="105">
        <f>(F63/L63)*100</f>
        <v>15.151515151515152</v>
      </c>
      <c r="H63" s="78" t="s">
        <v>118</v>
      </c>
      <c r="L63" s="15">
        <v>33</v>
      </c>
    </row>
    <row r="64" spans="1:12" ht="12.75">
      <c r="A64" s="82" t="s">
        <v>114</v>
      </c>
      <c r="B64" s="98">
        <v>121</v>
      </c>
      <c r="C64" s="105">
        <f>(B64/$B$37)*100</f>
        <v>4.533533158486325</v>
      </c>
      <c r="D64" s="65"/>
      <c r="E64" s="78" t="s">
        <v>120</v>
      </c>
      <c r="F64" s="97">
        <v>5</v>
      </c>
      <c r="G64" s="105">
        <f>(F64/L64)*100</f>
        <v>31.25</v>
      </c>
      <c r="H64" s="78" t="s">
        <v>120</v>
      </c>
      <c r="L64" s="15">
        <v>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153</v>
      </c>
      <c r="G66" s="105">
        <f aca="true" t="shared" si="5" ref="G66:G71">(F66/L66)*100</f>
        <v>2.9406111858543147</v>
      </c>
      <c r="H66" s="79" t="s">
        <v>124</v>
      </c>
      <c r="L66" s="15">
        <v>5203</v>
      </c>
    </row>
    <row r="67" spans="1:12" ht="12.75">
      <c r="A67" s="82" t="s">
        <v>126</v>
      </c>
      <c r="B67" s="97">
        <v>2148</v>
      </c>
      <c r="C67" s="105">
        <f>(B67/$B$37)*100</f>
        <v>80.47958036717871</v>
      </c>
      <c r="D67" s="65"/>
      <c r="E67" s="78" t="s">
        <v>262</v>
      </c>
      <c r="F67" s="97">
        <v>130</v>
      </c>
      <c r="G67" s="105">
        <f t="shared" si="5"/>
        <v>3.11601150527325</v>
      </c>
      <c r="H67" s="78" t="s">
        <v>262</v>
      </c>
      <c r="L67" s="15">
        <v>4172</v>
      </c>
    </row>
    <row r="68" spans="1:12" ht="12.75">
      <c r="A68" s="82" t="s">
        <v>128</v>
      </c>
      <c r="B68" s="97">
        <v>395</v>
      </c>
      <c r="C68" s="105">
        <f>(B68/$B$37)*100</f>
        <v>14.79955039340577</v>
      </c>
      <c r="D68" s="65"/>
      <c r="E68" s="78" t="s">
        <v>127</v>
      </c>
      <c r="F68" s="97">
        <v>59</v>
      </c>
      <c r="G68" s="105">
        <f t="shared" si="5"/>
        <v>5.995934959349594</v>
      </c>
      <c r="H68" s="78" t="s">
        <v>127</v>
      </c>
      <c r="L68" s="15">
        <v>984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</v>
      </c>
      <c r="G69" s="105">
        <f t="shared" si="5"/>
        <v>2.2308438409311346</v>
      </c>
      <c r="H69" s="78" t="s">
        <v>129</v>
      </c>
      <c r="L69" s="15">
        <v>1031</v>
      </c>
    </row>
    <row r="70" spans="1:12" ht="12.75">
      <c r="A70" s="82" t="s">
        <v>376</v>
      </c>
      <c r="B70" s="97">
        <v>126</v>
      </c>
      <c r="C70" s="105">
        <f>(B70/$B$37)*100</f>
        <v>4.720869239415512</v>
      </c>
      <c r="D70" s="65"/>
      <c r="E70" s="78" t="s">
        <v>130</v>
      </c>
      <c r="F70" s="97">
        <v>15</v>
      </c>
      <c r="G70" s="105">
        <f t="shared" si="5"/>
        <v>2.158273381294964</v>
      </c>
      <c r="H70" s="78" t="s">
        <v>130</v>
      </c>
      <c r="L70" s="15">
        <v>695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125</v>
      </c>
      <c r="G71" s="118">
        <f t="shared" si="5"/>
        <v>14.585764294049008</v>
      </c>
      <c r="H71" s="92" t="s">
        <v>131</v>
      </c>
      <c r="L71" s="15">
        <v>857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2111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2061</v>
      </c>
      <c r="G9" s="81">
        <f>(F9/$F$9)*100</f>
        <v>100</v>
      </c>
      <c r="I9" s="53"/>
    </row>
    <row r="10" spans="1:7" ht="12.75">
      <c r="A10" s="36" t="s">
        <v>137</v>
      </c>
      <c r="B10" s="97">
        <v>1561</v>
      </c>
      <c r="C10" s="105">
        <f aca="true" t="shared" si="0" ref="C10:C18">(B10/$B$8)*100</f>
        <v>73.94599715774515</v>
      </c>
      <c r="E10" s="32" t="s">
        <v>138</v>
      </c>
      <c r="F10" s="97">
        <v>2012</v>
      </c>
      <c r="G10" s="105">
        <f>(F10/$F$9)*100</f>
        <v>97.62251334303737</v>
      </c>
    </row>
    <row r="11" spans="1:7" ht="12.75">
      <c r="A11" s="36" t="s">
        <v>139</v>
      </c>
      <c r="B11" s="97">
        <v>18</v>
      </c>
      <c r="C11" s="105">
        <f t="shared" si="0"/>
        <v>0.8526764566556134</v>
      </c>
      <c r="E11" s="32" t="s">
        <v>140</v>
      </c>
      <c r="F11" s="97">
        <v>42</v>
      </c>
      <c r="G11" s="105">
        <f>(F11/$F$9)*100</f>
        <v>2.037845705967977</v>
      </c>
    </row>
    <row r="12" spans="1:7" ht="12.75">
      <c r="A12" s="36" t="s">
        <v>141</v>
      </c>
      <c r="B12" s="97">
        <v>167</v>
      </c>
      <c r="C12" s="105">
        <f t="shared" si="0"/>
        <v>7.910942681193747</v>
      </c>
      <c r="E12" s="32" t="s">
        <v>142</v>
      </c>
      <c r="F12" s="97">
        <v>7</v>
      </c>
      <c r="G12" s="105">
        <f>(F12/$F$9)*100</f>
        <v>0.3396409509946628</v>
      </c>
    </row>
    <row r="13" spans="1:7" ht="12.75">
      <c r="A13" s="36" t="s">
        <v>143</v>
      </c>
      <c r="B13" s="97">
        <v>105</v>
      </c>
      <c r="C13" s="105">
        <f t="shared" si="0"/>
        <v>4.973945997157745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29</v>
      </c>
      <c r="C14" s="105">
        <f t="shared" si="0"/>
        <v>1.3737565135007106</v>
      </c>
      <c r="E14" s="42" t="s">
        <v>145</v>
      </c>
      <c r="F14" s="80">
        <v>1447</v>
      </c>
      <c r="G14" s="81">
        <f>(F14/$F$14)*100</f>
        <v>100</v>
      </c>
    </row>
    <row r="15" spans="1:7" ht="12.75">
      <c r="A15" s="36" t="s">
        <v>146</v>
      </c>
      <c r="B15" s="97">
        <v>44</v>
      </c>
      <c r="C15" s="105">
        <f t="shared" si="0"/>
        <v>2.0843202273803882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187</v>
      </c>
      <c r="C16" s="105">
        <f t="shared" si="0"/>
        <v>8.85836096636665</v>
      </c>
      <c r="E16" s="1" t="s">
        <v>149</v>
      </c>
      <c r="F16" s="97">
        <v>14</v>
      </c>
      <c r="G16" s="105">
        <f>(F16/$F$14)*100</f>
        <v>0.9675190048375951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</v>
      </c>
      <c r="G17" s="105">
        <f aca="true" t="shared" si="1" ref="G17:G23">(F17/$F$14)*100</f>
        <v>0.48375950241879756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88</v>
      </c>
      <c r="G18" s="105">
        <f t="shared" si="1"/>
        <v>6.08154803040774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809</v>
      </c>
      <c r="G19" s="105">
        <f t="shared" si="1"/>
        <v>55.90877677954388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466</v>
      </c>
      <c r="G20" s="105">
        <f t="shared" si="1"/>
        <v>32.2045611610228</v>
      </c>
    </row>
    <row r="21" spans="1:7" ht="12.75">
      <c r="A21" s="36" t="s">
        <v>156</v>
      </c>
      <c r="B21" s="98">
        <v>5</v>
      </c>
      <c r="C21" s="105">
        <f aca="true" t="shared" si="2" ref="C21:C28">(B21/$B$8)*100</f>
        <v>0.23685457129322599</v>
      </c>
      <c r="E21" s="1" t="s">
        <v>157</v>
      </c>
      <c r="F21" s="97">
        <v>63</v>
      </c>
      <c r="G21" s="105">
        <f t="shared" si="1"/>
        <v>4.353835521769177</v>
      </c>
    </row>
    <row r="22" spans="1:7" ht="12.75">
      <c r="A22" s="36" t="s">
        <v>158</v>
      </c>
      <c r="B22" s="98">
        <v>17</v>
      </c>
      <c r="C22" s="105">
        <f t="shared" si="2"/>
        <v>0.8053055423969682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8</v>
      </c>
      <c r="C23" s="105">
        <f t="shared" si="2"/>
        <v>0.37896731406916156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97</v>
      </c>
      <c r="C24" s="105">
        <f t="shared" si="2"/>
        <v>4.594978683088584</v>
      </c>
      <c r="E24" s="1" t="s">
        <v>163</v>
      </c>
      <c r="F24" s="97">
        <v>190600</v>
      </c>
      <c r="G24" s="112" t="s">
        <v>261</v>
      </c>
    </row>
    <row r="25" spans="1:7" ht="12.75">
      <c r="A25" s="36" t="s">
        <v>164</v>
      </c>
      <c r="B25" s="97">
        <v>114</v>
      </c>
      <c r="C25" s="105">
        <f t="shared" si="2"/>
        <v>5.400284225485552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202</v>
      </c>
      <c r="C26" s="105">
        <f t="shared" si="2"/>
        <v>9.568924680246328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1222</v>
      </c>
      <c r="C27" s="105">
        <f t="shared" si="2"/>
        <v>57.88725722406443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446</v>
      </c>
      <c r="C28" s="105">
        <f t="shared" si="2"/>
        <v>21.127427759355754</v>
      </c>
      <c r="E28" s="32" t="s">
        <v>176</v>
      </c>
      <c r="F28" s="97">
        <v>890</v>
      </c>
      <c r="G28" s="105">
        <f aca="true" t="shared" si="3" ref="G28:G35">(F28/$F$14)*100</f>
        <v>61.506565307532824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0.55286800276434</v>
      </c>
    </row>
    <row r="31" spans="1:7" ht="12.75">
      <c r="A31" s="36" t="s">
        <v>180</v>
      </c>
      <c r="B31" s="97">
        <v>70</v>
      </c>
      <c r="C31" s="105">
        <f aca="true" t="shared" si="4" ref="C31:C39">(B31/$B$8)*100</f>
        <v>3.3159639981051634</v>
      </c>
      <c r="E31" s="32" t="s">
        <v>181</v>
      </c>
      <c r="F31" s="97">
        <v>29</v>
      </c>
      <c r="G31" s="105">
        <f t="shared" si="3"/>
        <v>2.0041465100207327</v>
      </c>
    </row>
    <row r="32" spans="1:7" ht="12.75">
      <c r="A32" s="36" t="s">
        <v>182</v>
      </c>
      <c r="B32" s="97">
        <v>36</v>
      </c>
      <c r="C32" s="105">
        <f t="shared" si="4"/>
        <v>1.7053529133112268</v>
      </c>
      <c r="E32" s="32" t="s">
        <v>183</v>
      </c>
      <c r="F32" s="97">
        <v>37</v>
      </c>
      <c r="G32" s="105">
        <f t="shared" si="3"/>
        <v>2.5570145127850727</v>
      </c>
    </row>
    <row r="33" spans="1:7" ht="12.75">
      <c r="A33" s="36" t="s">
        <v>184</v>
      </c>
      <c r="B33" s="97">
        <v>215</v>
      </c>
      <c r="C33" s="105">
        <f t="shared" si="4"/>
        <v>10.184746565608718</v>
      </c>
      <c r="E33" s="32" t="s">
        <v>185</v>
      </c>
      <c r="F33" s="97">
        <v>265</v>
      </c>
      <c r="G33" s="105">
        <f t="shared" si="3"/>
        <v>18.313752591568765</v>
      </c>
    </row>
    <row r="34" spans="1:7" ht="12.75">
      <c r="A34" s="36" t="s">
        <v>186</v>
      </c>
      <c r="B34" s="97">
        <v>231</v>
      </c>
      <c r="C34" s="105">
        <f t="shared" si="4"/>
        <v>10.942681193747038</v>
      </c>
      <c r="E34" s="32" t="s">
        <v>187</v>
      </c>
      <c r="F34" s="97">
        <v>363</v>
      </c>
      <c r="G34" s="105">
        <f t="shared" si="3"/>
        <v>25.08638562543193</v>
      </c>
    </row>
    <row r="35" spans="1:7" ht="12.75">
      <c r="A35" s="36" t="s">
        <v>188</v>
      </c>
      <c r="B35" s="97">
        <v>247</v>
      </c>
      <c r="C35" s="105">
        <f t="shared" si="4"/>
        <v>11.700615821885362</v>
      </c>
      <c r="E35" s="32" t="s">
        <v>189</v>
      </c>
      <c r="F35" s="97">
        <v>188</v>
      </c>
      <c r="G35" s="105">
        <f t="shared" si="3"/>
        <v>12.992398064961991</v>
      </c>
    </row>
    <row r="36" spans="1:7" ht="12.75">
      <c r="A36" s="36" t="s">
        <v>190</v>
      </c>
      <c r="B36" s="97">
        <v>555</v>
      </c>
      <c r="C36" s="105">
        <f t="shared" si="4"/>
        <v>26.29085741354808</v>
      </c>
      <c r="E36" s="32" t="s">
        <v>191</v>
      </c>
      <c r="F36" s="97">
        <v>1573</v>
      </c>
      <c r="G36" s="112" t="s">
        <v>261</v>
      </c>
    </row>
    <row r="37" spans="1:7" ht="12.75">
      <c r="A37" s="36" t="s">
        <v>192</v>
      </c>
      <c r="B37" s="97">
        <v>356</v>
      </c>
      <c r="C37" s="105">
        <f t="shared" si="4"/>
        <v>16.86404547607769</v>
      </c>
      <c r="E37" s="32" t="s">
        <v>193</v>
      </c>
      <c r="F37" s="97">
        <v>557</v>
      </c>
      <c r="G37" s="105">
        <f>(F37/$F$14)*100</f>
        <v>38.49343469246717</v>
      </c>
    </row>
    <row r="38" spans="1:7" ht="12.75">
      <c r="A38" s="36" t="s">
        <v>194</v>
      </c>
      <c r="B38" s="97">
        <v>256</v>
      </c>
      <c r="C38" s="105">
        <f t="shared" si="4"/>
        <v>12.12695405021317</v>
      </c>
      <c r="E38" s="32" t="s">
        <v>191</v>
      </c>
      <c r="F38" s="97">
        <v>510</v>
      </c>
      <c r="G38" s="112" t="s">
        <v>261</v>
      </c>
    </row>
    <row r="39" spans="1:7" ht="12.75">
      <c r="A39" s="36" t="s">
        <v>195</v>
      </c>
      <c r="B39" s="97">
        <v>145</v>
      </c>
      <c r="C39" s="105">
        <f t="shared" si="4"/>
        <v>6.868782567503552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2061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372</v>
      </c>
      <c r="G43" s="105">
        <f aca="true" t="shared" si="5" ref="G43:G48">(F43/$F$14)*100</f>
        <v>25.70836212854181</v>
      </c>
    </row>
    <row r="44" spans="1:7" ht="12.75">
      <c r="A44" s="36" t="s">
        <v>209</v>
      </c>
      <c r="B44" s="98">
        <v>253</v>
      </c>
      <c r="C44" s="105">
        <f aca="true" t="shared" si="6" ref="C44:C49">(B44/$B$42)*100</f>
        <v>12.27559437166424</v>
      </c>
      <c r="E44" s="32" t="s">
        <v>210</v>
      </c>
      <c r="F44" s="97">
        <v>300</v>
      </c>
      <c r="G44" s="105">
        <f t="shared" si="5"/>
        <v>20.73255010366275</v>
      </c>
    </row>
    <row r="45" spans="1:7" ht="12.75">
      <c r="A45" s="36" t="s">
        <v>211</v>
      </c>
      <c r="B45" s="98">
        <v>353</v>
      </c>
      <c r="C45" s="105">
        <f t="shared" si="6"/>
        <v>17.127607957302278</v>
      </c>
      <c r="E45" s="32" t="s">
        <v>212</v>
      </c>
      <c r="F45" s="97">
        <v>190</v>
      </c>
      <c r="G45" s="105">
        <f t="shared" si="5"/>
        <v>13.130615065653076</v>
      </c>
    </row>
    <row r="46" spans="1:7" ht="12.75">
      <c r="A46" s="36" t="s">
        <v>213</v>
      </c>
      <c r="B46" s="98">
        <v>263</v>
      </c>
      <c r="C46" s="105">
        <f t="shared" si="6"/>
        <v>12.760795730228045</v>
      </c>
      <c r="E46" s="32" t="s">
        <v>214</v>
      </c>
      <c r="F46" s="97">
        <v>182</v>
      </c>
      <c r="G46" s="105">
        <f t="shared" si="5"/>
        <v>12.577747062888736</v>
      </c>
    </row>
    <row r="47" spans="1:7" ht="12.75">
      <c r="A47" s="36" t="s">
        <v>215</v>
      </c>
      <c r="B47" s="97">
        <v>376</v>
      </c>
      <c r="C47" s="105">
        <f t="shared" si="6"/>
        <v>18.24357108199903</v>
      </c>
      <c r="E47" s="32" t="s">
        <v>216</v>
      </c>
      <c r="F47" s="97">
        <v>116</v>
      </c>
      <c r="G47" s="105">
        <f t="shared" si="5"/>
        <v>8.016586040082931</v>
      </c>
    </row>
    <row r="48" spans="1:7" ht="12.75">
      <c r="A48" s="36" t="s">
        <v>217</v>
      </c>
      <c r="B48" s="97">
        <v>279</v>
      </c>
      <c r="C48" s="105">
        <f t="shared" si="6"/>
        <v>13.537117903930133</v>
      </c>
      <c r="E48" s="32" t="s">
        <v>218</v>
      </c>
      <c r="F48" s="97">
        <v>273</v>
      </c>
      <c r="G48" s="105">
        <f t="shared" si="5"/>
        <v>18.866620594333103</v>
      </c>
    </row>
    <row r="49" spans="1:7" ht="12.75">
      <c r="A49" s="36" t="s">
        <v>219</v>
      </c>
      <c r="B49" s="97">
        <v>537</v>
      </c>
      <c r="C49" s="105">
        <f t="shared" si="6"/>
        <v>26.055312954876275</v>
      </c>
      <c r="E49" s="32" t="s">
        <v>220</v>
      </c>
      <c r="F49" s="97">
        <v>14</v>
      </c>
      <c r="G49" s="105">
        <f>(F49/$F$14)*100</f>
        <v>0.9675190048375951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509</v>
      </c>
      <c r="G51" s="81">
        <f>(F51/F$51)*100</f>
        <v>100</v>
      </c>
    </row>
    <row r="52" spans="1:7" ht="12.75">
      <c r="A52" s="4" t="s">
        <v>223</v>
      </c>
      <c r="B52" s="97">
        <v>237</v>
      </c>
      <c r="C52" s="105">
        <f>(B52/$B$42)*100</f>
        <v>11.499272197962155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683</v>
      </c>
      <c r="C53" s="105">
        <f>(B53/$B$42)*100</f>
        <v>33.139252789907815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800</v>
      </c>
      <c r="C54" s="105">
        <f>(B54/$B$42)*100</f>
        <v>38.81610868510432</v>
      </c>
      <c r="E54" s="32" t="s">
        <v>228</v>
      </c>
      <c r="F54" s="97">
        <v>27</v>
      </c>
      <c r="G54" s="105">
        <f aca="true" t="shared" si="7" ref="G54:G60">(F54/F$51)*100</f>
        <v>5.304518664047151</v>
      </c>
    </row>
    <row r="55" spans="1:7" ht="12.75">
      <c r="A55" s="4" t="s">
        <v>229</v>
      </c>
      <c r="B55" s="97">
        <v>341</v>
      </c>
      <c r="C55" s="105">
        <f>(B55/$B$42)*100</f>
        <v>16.545366327025715</v>
      </c>
      <c r="E55" s="32" t="s">
        <v>230</v>
      </c>
      <c r="F55" s="97">
        <v>26</v>
      </c>
      <c r="G55" s="105">
        <f t="shared" si="7"/>
        <v>5.1080550098231825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54</v>
      </c>
      <c r="G56" s="105">
        <f t="shared" si="7"/>
        <v>10.609037328094303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267</v>
      </c>
      <c r="G57" s="105">
        <f t="shared" si="7"/>
        <v>52.455795677799614</v>
      </c>
    </row>
    <row r="58" spans="1:7" ht="12.75">
      <c r="A58" s="36" t="s">
        <v>234</v>
      </c>
      <c r="B58" s="97">
        <v>1615</v>
      </c>
      <c r="C58" s="105">
        <f aca="true" t="shared" si="8" ref="C58:C66">(B58/$B$42)*100</f>
        <v>78.36001940805434</v>
      </c>
      <c r="E58" s="32" t="s">
        <v>235</v>
      </c>
      <c r="F58" s="97">
        <v>89</v>
      </c>
      <c r="G58" s="105">
        <f t="shared" si="7"/>
        <v>17.4852652259332</v>
      </c>
    </row>
    <row r="59" spans="1:7" ht="12.75">
      <c r="A59" s="36" t="s">
        <v>236</v>
      </c>
      <c r="B59" s="97">
        <v>34</v>
      </c>
      <c r="C59" s="105">
        <f t="shared" si="8"/>
        <v>1.6496846191169336</v>
      </c>
      <c r="E59" s="32" t="s">
        <v>237</v>
      </c>
      <c r="F59" s="98">
        <v>46</v>
      </c>
      <c r="G59" s="105">
        <f t="shared" si="7"/>
        <v>9.037328094302556</v>
      </c>
    </row>
    <row r="60" spans="1:7" ht="12.75">
      <c r="A60" s="36" t="s">
        <v>238</v>
      </c>
      <c r="B60" s="97">
        <v>58</v>
      </c>
      <c r="C60" s="105">
        <f t="shared" si="8"/>
        <v>2.8141678796700633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345</v>
      </c>
      <c r="C61" s="105">
        <f t="shared" si="8"/>
        <v>16.73944687045124</v>
      </c>
      <c r="E61" s="32" t="s">
        <v>163</v>
      </c>
      <c r="F61" s="97">
        <v>842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0.43668122270742354</v>
      </c>
      <c r="E65" s="32" t="s">
        <v>208</v>
      </c>
      <c r="F65" s="97">
        <v>49</v>
      </c>
      <c r="G65" s="105">
        <f aca="true" t="shared" si="9" ref="G65:G71">(F65/F$51)*100</f>
        <v>9.62671905697446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71</v>
      </c>
      <c r="G66" s="105">
        <f t="shared" si="9"/>
        <v>13.948919449901767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86</v>
      </c>
      <c r="G67" s="105">
        <f t="shared" si="9"/>
        <v>16.895874263261295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51</v>
      </c>
      <c r="G68" s="105">
        <f t="shared" si="9"/>
        <v>10.019646365422396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53</v>
      </c>
      <c r="G69" s="105">
        <f t="shared" si="9"/>
        <v>10.412573673870334</v>
      </c>
    </row>
    <row r="70" spans="1:7" ht="12.75">
      <c r="A70" s="36" t="s">
        <v>251</v>
      </c>
      <c r="B70" s="97">
        <v>54</v>
      </c>
      <c r="C70" s="105">
        <f>(B70/$B$42)*100</f>
        <v>2.6200873362445414</v>
      </c>
      <c r="E70" s="32" t="s">
        <v>218</v>
      </c>
      <c r="F70" s="97">
        <v>190</v>
      </c>
      <c r="G70" s="105">
        <f t="shared" si="9"/>
        <v>37.32809430255403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9</v>
      </c>
      <c r="G71" s="115">
        <f t="shared" si="9"/>
        <v>1.768172888015717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2002-06-06T15:38:57Z</dcterms:modified>
  <cp:category/>
  <cp:version/>
  <cp:contentType/>
  <cp:contentStatus/>
</cp:coreProperties>
</file>