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<sst xmlns="http://schemas.openxmlformats.org/spreadsheetml/2006/main" count="694" uniqueCount="437">
  <si>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</si>
  <si>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</si>
  <si>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</si>
  <si>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</si>
  <si>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</si>
  <si>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</si>
  <si>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</si>
  <si>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</si>
  <si>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</si>
  <si>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</si>
  <si>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</si>
  <si>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</si>
  <si>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</si>
  <si>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</si>
  <si>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</si>
  <si>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</si>
  <si>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</si>
  <si>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</si>
  <si>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</si>
  <si>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</si>
  <si>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</si>
  <si>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</si>
  <si>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</si>
  <si>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</si>
  <si>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</si>
  <si>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</si>
  <si>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</si>
  <si>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</si>
  <si>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</si>
  <si>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</si>
  <si>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</si>
  <si>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</si>
  <si>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</si>
  <si>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</si>
  <si>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</si>
  <si>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</si>
  <si>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</si>
  <si>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</si>
  <si>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</si>
  <si>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</si>
  <si>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</si>
  <si>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</si>
  <si>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</si>
  <si>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</si>
  <si>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</si>
  <si>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</si>
  <si>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</si>
  <si>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</si>
  <si>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</si>
  <si>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</si>
  <si>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</si>
  <si>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</si>
  <si>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</si>
  <si>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</si>
  <si>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</si>
  <si>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</si>
  <si>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</si>
  <si>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</si>
  <si>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</si>
  <si>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</si>
  <si>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</si>
  <si>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</si>
  <si>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</si>
  <si>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</si>
  <si>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</si>
  <si>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</si>
  <si>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</si>
  <si>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</si>
  <si>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</si>
  <si>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</si>
  <si>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</si>
  <si>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</si>
  <si>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</si>
  <si>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</si>
  <si>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</si>
  <si>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</si>
  <si>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</si>
  <si>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</si>
  <si>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</si>
  <si>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</si>
  <si>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</si>
  <si>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</si>
  <si>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</si>
  <si>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</si>
  <si>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</si>
  <si>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</si>
  <si>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</si>
  <si>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</si>
  <si>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</si>
  <si>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</si>
  <si>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</si>
  <si>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</si>
  <si>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</si>
  <si>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</si>
  <si>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</si>
  <si>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</si>
  <si>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</si>
  <si>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</si>
  <si>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</si>
  <si>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</si>
  <si>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</si>
  <si>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</si>
  <si>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</si>
  <si>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</si>
  <si>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</si>
  <si>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</si>
  <si>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</si>
  <si>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</si>
  <si>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</si>
  <si>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</si>
  <si>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</si>
  <si>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</si>
  <si>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</si>
  <si>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</si>
  <si>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</si>
  <si>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</si>
  <si>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</si>
  <si>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</si>
  <si>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</si>
  <si>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</si>
  <si>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</si>
  <si>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</si>
  <si>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</si>
  <si>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</si>
  <si>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</si>
  <si>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</si>
  <si>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</si>
  <si>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</si>
  <si>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</si>
  <si>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</si>
  <si>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</si>
  <si>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</si>
  <si>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</si>
  <si>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</si>
  <si>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</si>
  <si>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</si>
  <si>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</si>
  <si>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</si>
  <si>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</si>
  <si>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</si>
  <si>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</si>
  <si>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</si>
  <si>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</si>
  <si>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</si>
  <si>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</si>
  <si>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</si>
  <si>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</si>
  <si>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</si>
  <si>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</si>
  <si>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</si>
  <si>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</si>
  <si>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</si>
  <si>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</si>
  <si>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</si>
  <si>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</si>
  <si>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</si>
  <si>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</si>
  <si>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</si>
  <si>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</si>
  <si>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</si>
  <si>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</si>
  <si>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</si>
  <si>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</si>
  <si>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</si>
  <si>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</si>
  <si>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</si>
  <si>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</si>
  <si>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</si>
  <si>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</si>
  <si>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</si>
  <si>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</si>
  <si>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</si>
  <si>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</si>
  <si>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</si>
  <si>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</si>
  <si>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</si>
  <si>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</si>
  <si>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</si>
  <si>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</si>
  <si>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</si>
  <si>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</si>
  <si>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</si>
  <si>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</si>
  <si>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</si>
  <si>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</si>
  <si>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</si>
  <si>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</si>
  <si>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</si>
  <si>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</si>
  <si>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</si>
  <si>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</si>
  <si>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</si>
  <si>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</si>
  <si>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</si>
  <si>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</si>
  <si>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</si>
  <si>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</si>
  <si>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</si>
  <si>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</si>
  <si>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</si>
  <si>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</si>
  <si>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</si>
  <si>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</si>
  <si>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</si>
  <si>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</si>
  <si>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</si>
  <si>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</si>
  <si>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</si>
  <si>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</si>
  <si>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</si>
  <si>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</si>
  <si>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</si>
  <si>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</si>
  <si>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</si>
  <si>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</si>
  <si>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</si>
  <si>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</si>
  <si>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</si>
  <si>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</si>
  <si>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</si>
  <si>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</si>
  <si>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</si>
  <si>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</si>
  <si>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</si>
  <si>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</si>
  <si>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</si>
  <si>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</si>
  <si>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</si>
  <si>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</si>
  <si>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</si>
  <si>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</si>
  <si>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</si>
  <si>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</si>
  <si>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</si>
  <si>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</si>
  <si>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</si>
  <si>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</si>
  <si>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</si>
  <si>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</si>
  <si>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</si>
  <si>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</si>
  <si>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</si>
  <si>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</si>
  <si>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</si>
  <si>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</si>
  <si>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</si>
  <si>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</si>
  <si>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</si>
  <si>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</si>
  <si>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</si>
  <si>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</si>
  <si>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</si>
  <si>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</si>
  <si>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</si>
  <si>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</si>
  <si>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</si>
  <si>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</si>
  <si>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</si>
  <si>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</si>
  <si>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</si>
  <si>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</si>
  <si>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</si>
  <si>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</si>
  <si>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</si>
  <si>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</si>
  <si>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</si>
  <si>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</si>
  <si>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</si>
  <si>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</si>
  <si>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</si>
  <si>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</si>
  <si>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</si>
  <si>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</si>
  <si>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</si>
  <si>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</si>
  <si>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</si>
  <si>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</si>
  <si>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</si>
  <si>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</si>
  <si>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</si>
  <si>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</si>
  <si>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</si>
  <si>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</si>
  <si>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</si>
  <si>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</si>
  <si>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</si>
  <si>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</si>
  <si>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</si>
  <si>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</si>
  <si>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</si>
  <si>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</si>
  <si>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</si>
  <si>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</si>
  <si>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</si>
  <si>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</si>
  <si>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</si>
  <si>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</si>
  <si>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</si>
  <si>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</si>
  <si>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</si>
  <si>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</si>
  <si>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</si>
  <si>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</si>
  <si>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</si>
  <si>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</si>
  <si>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</si>
  <si>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</si>
  <si>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</si>
  <si>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</si>
  <si>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</si>
  <si>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</si>
  <si>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</si>
  <si>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</si>
  <si>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</si>
  <si>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</si>
  <si>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</si>
  <si>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</si>
  <si>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</si>
  <si>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</si>
  <si>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</si>
  <si>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</si>
  <si>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</si>
  <si>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</si>
  <si>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</si>
  <si>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</si>
  <si>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</si>
  <si>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</si>
  <si>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</si>
  <si>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</si>
  <si>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</si>
  <si>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</si>
  <si>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</si>
  <si>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</si>
  <si>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</si>
  <si>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</si>
  <si>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</si>
  <si>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</si>
  <si>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</si>
  <si>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</si>
  <si>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</si>
  <si>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</si>
  <si>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</si>
  <si>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</si>
  <si>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</si>
  <si>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</si>
  <si>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</si>
  <si>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</si>
  <si>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</si>
  <si>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</si>
  <si>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</si>
  <si>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</si>
  <si>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</si>
  <si>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</si>
  <si>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</si>
  <si>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</si>
  <si>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</si>
  <si>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</si>
  <si>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</si>
  <si>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</si>
  <si>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</si>
  <si>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</si>
  <si>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</si>
  <si>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</si>
  <si>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</si>
  <si>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</si>
  <si>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</si>
  <si>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</si>
  <si>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</si>
  <si>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</si>
  <si>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</si>
  <si>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</si>
  <si>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</si>
  <si>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</si>
  <si>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</si>
  <si>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</si>
  <si>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</si>
  <si>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</si>
  <si>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</si>
  <si>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</si>
  <si>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</si>
  <si>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</si>
  <si>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</si>
  <si>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</si>
  <si>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</si>
  <si>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</si>
  <si>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</si>
  <si>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</si>
  <si>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</si>
  <si>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</si>
  <si>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</si>
  <si>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</si>
  <si>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</si>
  <si>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</si>
  <si>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</si>
  <si>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</si>
  <si>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</si>
  <si>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Rutherford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</si>
  <si>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Rutherford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</si>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</sst>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%202000\MCDs\dp_municipal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64">
          <cell r="CB64">
            <v>18110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18110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f>'[1]Sheet2'!$CB64</f>
        <v>18110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8699</v>
      </c>
      <c r="C9" s="150">
        <f>(B9/$B$7)*100</f>
        <v>48.034235229155165</v>
      </c>
      <c r="D9" s="151"/>
      <c r="E9" s="151" t="s">
        <v>403</v>
      </c>
      <c r="F9" s="149">
        <v>1555</v>
      </c>
      <c r="G9" s="152">
        <f t="shared" si="0"/>
        <v>8.586416344561016</v>
      </c>
    </row>
    <row r="10" spans="1:7" ht="12.75">
      <c r="A10" s="148" t="s">
        <v>404</v>
      </c>
      <c r="B10" s="149">
        <v>9411</v>
      </c>
      <c r="C10" s="150">
        <f>(B10/$B$7)*100</f>
        <v>51.965764770844835</v>
      </c>
      <c r="D10" s="151"/>
      <c r="E10" s="151" t="s">
        <v>405</v>
      </c>
      <c r="F10" s="149">
        <v>88</v>
      </c>
      <c r="G10" s="152">
        <f t="shared" si="0"/>
        <v>0.48591938155715075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348</v>
      </c>
      <c r="G11" s="152">
        <f t="shared" si="0"/>
        <v>1.921590281612369</v>
      </c>
    </row>
    <row r="12" spans="1:7" ht="12.75">
      <c r="A12" s="148" t="s">
        <v>407</v>
      </c>
      <c r="B12" s="149">
        <v>946</v>
      </c>
      <c r="C12" s="150">
        <f aca="true" t="shared" si="1" ref="C12:C24">B12*100/B$7</f>
        <v>5.2236333517393705</v>
      </c>
      <c r="D12" s="151"/>
      <c r="E12" s="151" t="s">
        <v>408</v>
      </c>
      <c r="F12" s="149">
        <v>280</v>
      </c>
      <c r="G12" s="152">
        <f t="shared" si="0"/>
        <v>1.5461071231363888</v>
      </c>
    </row>
    <row r="13" spans="1:7" ht="12.75">
      <c r="A13" s="148" t="s">
        <v>409</v>
      </c>
      <c r="B13" s="149">
        <v>1052</v>
      </c>
      <c r="C13" s="150">
        <f t="shared" si="1"/>
        <v>5.808945334069575</v>
      </c>
      <c r="D13" s="151"/>
      <c r="E13" s="151" t="s">
        <v>410</v>
      </c>
      <c r="F13" s="149">
        <v>839</v>
      </c>
      <c r="G13" s="152">
        <f t="shared" si="0"/>
        <v>4.632799558255107</v>
      </c>
    </row>
    <row r="14" spans="1:7" ht="12.75">
      <c r="A14" s="148" t="s">
        <v>411</v>
      </c>
      <c r="B14" s="149">
        <v>1116</v>
      </c>
      <c r="C14" s="150">
        <f t="shared" si="1"/>
        <v>6.162341247929321</v>
      </c>
      <c r="D14" s="151"/>
      <c r="E14" s="151" t="s">
        <v>412</v>
      </c>
      <c r="F14" s="149">
        <v>16555</v>
      </c>
      <c r="G14" s="152">
        <f t="shared" si="0"/>
        <v>91.41358365543898</v>
      </c>
    </row>
    <row r="15" spans="1:7" ht="12.75">
      <c r="A15" s="148" t="s">
        <v>413</v>
      </c>
      <c r="B15" s="149">
        <v>999</v>
      </c>
      <c r="C15" s="150">
        <f t="shared" si="1"/>
        <v>5.516289342904472</v>
      </c>
      <c r="D15" s="151"/>
      <c r="E15" s="151" t="s">
        <v>414</v>
      </c>
      <c r="F15" s="149">
        <v>13696</v>
      </c>
      <c r="G15" s="152">
        <f t="shared" si="0"/>
        <v>75.62672556598564</v>
      </c>
    </row>
    <row r="16" spans="1:7" ht="12.75">
      <c r="A16" s="148" t="s">
        <v>415</v>
      </c>
      <c r="B16" s="149">
        <v>993</v>
      </c>
      <c r="C16" s="150">
        <f t="shared" si="1"/>
        <v>5.4831584759801215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2745</v>
      </c>
      <c r="C17" s="150">
        <f t="shared" si="1"/>
        <v>15.157371617890668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3161</v>
      </c>
      <c r="C18" s="150">
        <f t="shared" si="1"/>
        <v>17.45444505797902</v>
      </c>
      <c r="D18" s="151"/>
      <c r="E18" s="143" t="s">
        <v>419</v>
      </c>
      <c r="F18" s="141">
        <v>18110</v>
      </c>
      <c r="G18" s="147">
        <v>100</v>
      </c>
    </row>
    <row r="19" spans="1:7" ht="12.75">
      <c r="A19" s="148" t="s">
        <v>420</v>
      </c>
      <c r="B19" s="149">
        <v>2742</v>
      </c>
      <c r="C19" s="150">
        <f t="shared" si="1"/>
        <v>15.140806184428493</v>
      </c>
      <c r="D19" s="151"/>
      <c r="E19" s="151" t="s">
        <v>421</v>
      </c>
      <c r="F19" s="149">
        <v>17812</v>
      </c>
      <c r="G19" s="152">
        <f aca="true" t="shared" si="2" ref="G19:G30">F19*100/F$18</f>
        <v>98.35450027609056</v>
      </c>
    </row>
    <row r="20" spans="1:7" ht="12.75">
      <c r="A20" s="148" t="s">
        <v>422</v>
      </c>
      <c r="B20" s="149">
        <v>970</v>
      </c>
      <c r="C20" s="150">
        <f t="shared" si="1"/>
        <v>5.356156819436776</v>
      </c>
      <c r="D20" s="151"/>
      <c r="E20" s="151" t="s">
        <v>423</v>
      </c>
      <c r="F20" s="149">
        <v>7055</v>
      </c>
      <c r="G20" s="152">
        <f t="shared" si="2"/>
        <v>38.956377691882935</v>
      </c>
    </row>
    <row r="21" spans="1:7" ht="12.75">
      <c r="A21" s="148" t="s">
        <v>424</v>
      </c>
      <c r="B21" s="149">
        <v>749</v>
      </c>
      <c r="C21" s="150">
        <f t="shared" si="1"/>
        <v>4.13583655438984</v>
      </c>
      <c r="D21" s="151"/>
      <c r="E21" s="151" t="s">
        <v>425</v>
      </c>
      <c r="F21" s="149">
        <v>3777</v>
      </c>
      <c r="G21" s="152">
        <f t="shared" si="2"/>
        <v>20.85588072887907</v>
      </c>
    </row>
    <row r="22" spans="1:7" ht="12.75">
      <c r="A22" s="148" t="s">
        <v>426</v>
      </c>
      <c r="B22" s="149">
        <v>1318</v>
      </c>
      <c r="C22" s="150">
        <f t="shared" si="1"/>
        <v>7.277747101049144</v>
      </c>
      <c r="D22" s="151"/>
      <c r="E22" s="151" t="s">
        <v>427</v>
      </c>
      <c r="F22" s="149">
        <v>5229</v>
      </c>
      <c r="G22" s="152">
        <f t="shared" si="2"/>
        <v>28.87355052457206</v>
      </c>
    </row>
    <row r="23" spans="1:7" ht="12.75">
      <c r="A23" s="148" t="s">
        <v>428</v>
      </c>
      <c r="B23" s="149">
        <v>991</v>
      </c>
      <c r="C23" s="150">
        <f t="shared" si="1"/>
        <v>5.472114853672005</v>
      </c>
      <c r="D23" s="151"/>
      <c r="E23" s="151" t="s">
        <v>429</v>
      </c>
      <c r="F23" s="149">
        <v>3518</v>
      </c>
      <c r="G23" s="152">
        <f t="shared" si="2"/>
        <v>19.42573163997791</v>
      </c>
    </row>
    <row r="24" spans="1:7" ht="12.75">
      <c r="A24" s="148" t="s">
        <v>430</v>
      </c>
      <c r="B24" s="149">
        <v>328</v>
      </c>
      <c r="C24" s="150">
        <f t="shared" si="1"/>
        <v>1.8111540585311983</v>
      </c>
      <c r="D24" s="151"/>
      <c r="E24" s="151" t="s">
        <v>431</v>
      </c>
      <c r="F24" s="149">
        <v>1064</v>
      </c>
      <c r="G24" s="152">
        <f t="shared" si="2"/>
        <v>5.875207067918277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209</v>
      </c>
      <c r="G25" s="152">
        <f t="shared" si="2"/>
        <v>1.154058531198233</v>
      </c>
    </row>
    <row r="26" spans="1:7" ht="12.75">
      <c r="A26" s="148" t="s">
        <v>433</v>
      </c>
      <c r="B26" s="154">
        <v>38.8</v>
      </c>
      <c r="C26" s="155" t="s">
        <v>261</v>
      </c>
      <c r="D26" s="151"/>
      <c r="E26" s="156" t="s">
        <v>434</v>
      </c>
      <c r="F26" s="149">
        <v>687</v>
      </c>
      <c r="G26" s="152">
        <f t="shared" si="2"/>
        <v>3.793484262838211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272</v>
      </c>
      <c r="G27" s="152">
        <f t="shared" si="2"/>
        <v>1.5019326339039205</v>
      </c>
    </row>
    <row r="28" spans="1:7" ht="12.75">
      <c r="A28" s="148" t="s">
        <v>262</v>
      </c>
      <c r="B28" s="149">
        <v>14349</v>
      </c>
      <c r="C28" s="150">
        <f aca="true" t="shared" si="3" ref="C28:C35">B28*100/B$7</f>
        <v>79.23246824958586</v>
      </c>
      <c r="D28" s="151"/>
      <c r="E28" s="151" t="s">
        <v>436</v>
      </c>
      <c r="F28" s="149">
        <v>298</v>
      </c>
      <c r="G28" s="152">
        <f t="shared" si="2"/>
        <v>1.6454997239094422</v>
      </c>
    </row>
    <row r="29" spans="1:7" ht="12.75">
      <c r="A29" s="148" t="s">
        <v>0</v>
      </c>
      <c r="B29" s="149">
        <v>6810</v>
      </c>
      <c r="C29" s="150">
        <f t="shared" si="3"/>
        <v>37.603533959138595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7539</v>
      </c>
      <c r="C30" s="150">
        <f t="shared" si="3"/>
        <v>41.62893429044727</v>
      </c>
      <c r="D30" s="151"/>
      <c r="E30" s="151" t="s">
        <v>3</v>
      </c>
      <c r="F30" s="149">
        <v>298</v>
      </c>
      <c r="G30" s="152">
        <f t="shared" si="2"/>
        <v>1.6454997239094422</v>
      </c>
    </row>
    <row r="31" spans="1:7" ht="12.75">
      <c r="A31" s="148" t="s">
        <v>4</v>
      </c>
      <c r="B31" s="149">
        <v>13818</v>
      </c>
      <c r="C31" s="150">
        <f t="shared" si="3"/>
        <v>76.30038652678078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3078</v>
      </c>
      <c r="C32" s="150">
        <f t="shared" si="3"/>
        <v>16.99613473219216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2637</v>
      </c>
      <c r="C33" s="150">
        <f t="shared" si="3"/>
        <v>14.561016013252347</v>
      </c>
      <c r="D33" s="151"/>
      <c r="E33" s="143" t="s">
        <v>8</v>
      </c>
      <c r="F33" s="141">
        <v>7055</v>
      </c>
      <c r="G33" s="147">
        <v>100</v>
      </c>
    </row>
    <row r="34" spans="1:7" ht="12.75">
      <c r="A34" s="148" t="s">
        <v>0</v>
      </c>
      <c r="B34" s="149">
        <v>1072</v>
      </c>
      <c r="C34" s="150">
        <f t="shared" si="3"/>
        <v>5.9193815571507455</v>
      </c>
      <c r="D34" s="151"/>
      <c r="E34" s="151" t="s">
        <v>9</v>
      </c>
      <c r="F34" s="149">
        <v>4672</v>
      </c>
      <c r="G34" s="152">
        <f aca="true" t="shared" si="4" ref="G34:G42">F34*100/F$33</f>
        <v>66.22253720765414</v>
      </c>
    </row>
    <row r="35" spans="1:7" ht="12.75">
      <c r="A35" s="148" t="s">
        <v>2</v>
      </c>
      <c r="B35" s="149">
        <v>1565</v>
      </c>
      <c r="C35" s="150">
        <f t="shared" si="3"/>
        <v>8.6416344561016</v>
      </c>
      <c r="D35" s="151"/>
      <c r="E35" s="151" t="s">
        <v>10</v>
      </c>
      <c r="F35" s="149">
        <v>2030</v>
      </c>
      <c r="G35" s="152">
        <f t="shared" si="4"/>
        <v>28.773919206236712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3777</v>
      </c>
      <c r="G36" s="152">
        <f t="shared" si="4"/>
        <v>53.53649893692417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1733</v>
      </c>
      <c r="G37" s="152">
        <f t="shared" si="4"/>
        <v>24.56413890857548</v>
      </c>
    </row>
    <row r="38" spans="1:7" ht="12.75">
      <c r="A38" s="160" t="s">
        <v>13</v>
      </c>
      <c r="B38" s="149">
        <v>17742</v>
      </c>
      <c r="C38" s="150">
        <f aca="true" t="shared" si="5" ref="C38:C56">B38*100/B$7</f>
        <v>97.96797349530647</v>
      </c>
      <c r="D38" s="151"/>
      <c r="E38" s="151" t="s">
        <v>14</v>
      </c>
      <c r="F38" s="149">
        <v>646</v>
      </c>
      <c r="G38" s="152">
        <f t="shared" si="4"/>
        <v>9.156626506024097</v>
      </c>
    </row>
    <row r="39" spans="1:7" ht="12.75">
      <c r="A39" s="148" t="s">
        <v>15</v>
      </c>
      <c r="B39" s="149">
        <v>14849</v>
      </c>
      <c r="C39" s="150">
        <f t="shared" si="5"/>
        <v>81.99337382661513</v>
      </c>
      <c r="D39" s="151"/>
      <c r="E39" s="151" t="s">
        <v>10</v>
      </c>
      <c r="F39" s="149">
        <v>230</v>
      </c>
      <c r="G39" s="152">
        <f t="shared" si="4"/>
        <v>3.260099220411056</v>
      </c>
    </row>
    <row r="40" spans="1:7" ht="12.75">
      <c r="A40" s="148" t="s">
        <v>16</v>
      </c>
      <c r="B40" s="149">
        <v>489</v>
      </c>
      <c r="C40" s="150">
        <f t="shared" si="5"/>
        <v>2.7001656543346217</v>
      </c>
      <c r="D40" s="151"/>
      <c r="E40" s="151" t="s">
        <v>17</v>
      </c>
      <c r="F40" s="149">
        <v>2383</v>
      </c>
      <c r="G40" s="152">
        <f t="shared" si="4"/>
        <v>33.77746279234585</v>
      </c>
    </row>
    <row r="41" spans="1:7" ht="12.75">
      <c r="A41" s="148" t="s">
        <v>18</v>
      </c>
      <c r="B41" s="149">
        <v>8</v>
      </c>
      <c r="C41" s="150">
        <f t="shared" si="5"/>
        <v>0.04417448923246825</v>
      </c>
      <c r="D41" s="151"/>
      <c r="E41" s="151" t="s">
        <v>19</v>
      </c>
      <c r="F41" s="149">
        <v>1998</v>
      </c>
      <c r="G41" s="152">
        <f t="shared" si="4"/>
        <v>28.320340184266477</v>
      </c>
    </row>
    <row r="42" spans="1:7" ht="12.75">
      <c r="A42" s="148" t="s">
        <v>20</v>
      </c>
      <c r="B42" s="149">
        <v>2054</v>
      </c>
      <c r="C42" s="150">
        <f t="shared" si="5"/>
        <v>11.341800110436223</v>
      </c>
      <c r="D42" s="151"/>
      <c r="E42" s="151" t="s">
        <v>21</v>
      </c>
      <c r="F42" s="149">
        <v>757</v>
      </c>
      <c r="G42" s="152">
        <f t="shared" si="4"/>
        <v>10.729978738483345</v>
      </c>
    </row>
    <row r="43" spans="1:7" ht="12.75">
      <c r="A43" s="148" t="s">
        <v>22</v>
      </c>
      <c r="B43" s="149">
        <v>520</v>
      </c>
      <c r="C43" s="150">
        <f t="shared" si="5"/>
        <v>2.8713418001104363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256</v>
      </c>
      <c r="C44" s="150">
        <f t="shared" si="5"/>
        <v>1.413583655438984</v>
      </c>
      <c r="D44" s="151"/>
      <c r="E44" s="151" t="s">
        <v>24</v>
      </c>
      <c r="F44" s="149">
        <v>2165</v>
      </c>
      <c r="G44" s="161">
        <f>F44*100/F33</f>
        <v>30.687455705173637</v>
      </c>
    </row>
    <row r="45" spans="1:7" ht="12.75">
      <c r="A45" s="148" t="s">
        <v>25</v>
      </c>
      <c r="B45" s="149">
        <v>186</v>
      </c>
      <c r="C45" s="150">
        <f t="shared" si="5"/>
        <v>1.0270568746548867</v>
      </c>
      <c r="D45" s="151"/>
      <c r="E45" s="151" t="s">
        <v>26</v>
      </c>
      <c r="F45" s="149">
        <v>1976</v>
      </c>
      <c r="G45" s="161">
        <f>F45*100/F33</f>
        <v>28.00850460666194</v>
      </c>
    </row>
    <row r="46" spans="1:7" ht="12.75">
      <c r="A46" s="148" t="s">
        <v>27</v>
      </c>
      <c r="B46" s="149">
        <v>25</v>
      </c>
      <c r="C46" s="150">
        <f t="shared" si="5"/>
        <v>0.13804527885146328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965</v>
      </c>
      <c r="C47" s="150">
        <f t="shared" si="5"/>
        <v>5.328547763666482</v>
      </c>
      <c r="D47" s="151"/>
      <c r="E47" s="151" t="s">
        <v>29</v>
      </c>
      <c r="F47" s="162">
        <v>2.52</v>
      </c>
      <c r="G47" s="163" t="s">
        <v>261</v>
      </c>
    </row>
    <row r="48" spans="1:7" ht="12.75">
      <c r="A48" s="148" t="s">
        <v>30</v>
      </c>
      <c r="B48" s="149">
        <v>21</v>
      </c>
      <c r="C48" s="150">
        <f t="shared" si="5"/>
        <v>0.11595803423522916</v>
      </c>
      <c r="D48" s="151"/>
      <c r="E48" s="151" t="s">
        <v>31</v>
      </c>
      <c r="F48" s="162">
        <v>3.16</v>
      </c>
      <c r="G48" s="163" t="s">
        <v>261</v>
      </c>
    </row>
    <row r="49" spans="1:7" ht="14.25">
      <c r="A49" s="148" t="s">
        <v>32</v>
      </c>
      <c r="B49" s="149">
        <v>81</v>
      </c>
      <c r="C49" s="150">
        <f t="shared" si="5"/>
        <v>0.44726670347874103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5</v>
      </c>
      <c r="C50" s="150">
        <f t="shared" si="5"/>
        <v>0.027609055770292656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0.005521811154058531</v>
      </c>
      <c r="D51" s="151"/>
      <c r="E51" s="143" t="s">
        <v>36</v>
      </c>
      <c r="F51" s="141">
        <v>7214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7055</v>
      </c>
      <c r="G52" s="152">
        <f>F52*100/F$51</f>
        <v>97.79595231494316</v>
      </c>
    </row>
    <row r="53" spans="1:7" ht="12.75">
      <c r="A53" s="148" t="s">
        <v>39</v>
      </c>
      <c r="B53" s="149">
        <v>1</v>
      </c>
      <c r="C53" s="150">
        <f t="shared" si="5"/>
        <v>0.005521811154058531</v>
      </c>
      <c r="D53" s="151"/>
      <c r="E53" s="151" t="s">
        <v>40</v>
      </c>
      <c r="F53" s="149">
        <v>159</v>
      </c>
      <c r="G53" s="152">
        <f>F53*100/F$51</f>
        <v>2.204047685056834</v>
      </c>
    </row>
    <row r="54" spans="1:7" ht="14.25">
      <c r="A54" s="148" t="s">
        <v>41</v>
      </c>
      <c r="B54" s="149">
        <v>3</v>
      </c>
      <c r="C54" s="150">
        <f t="shared" si="5"/>
        <v>0.016565433462175594</v>
      </c>
      <c r="D54" s="151"/>
      <c r="E54" s="151" t="s">
        <v>42</v>
      </c>
      <c r="F54" s="149">
        <v>15</v>
      </c>
      <c r="G54" s="152">
        <f>F54*100/F$51</f>
        <v>0.20792902689215415</v>
      </c>
    </row>
    <row r="55" spans="1:7" ht="12.75">
      <c r="A55" s="148" t="s">
        <v>43</v>
      </c>
      <c r="B55" s="149">
        <v>337</v>
      </c>
      <c r="C55" s="150">
        <f t="shared" si="5"/>
        <v>1.860850358917725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368</v>
      </c>
      <c r="C56" s="150">
        <f t="shared" si="5"/>
        <v>2.0320265046935395</v>
      </c>
      <c r="D56" s="151"/>
      <c r="E56" s="151" t="s">
        <v>45</v>
      </c>
      <c r="F56" s="154">
        <v>0.6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2.2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15151</v>
      </c>
      <c r="C60" s="164">
        <f>B60*100/B7</f>
        <v>83.66096079514081</v>
      </c>
      <c r="D60" s="151"/>
      <c r="E60" s="143" t="s">
        <v>51</v>
      </c>
      <c r="F60" s="141">
        <v>7055</v>
      </c>
      <c r="G60" s="147">
        <v>100</v>
      </c>
    </row>
    <row r="61" spans="1:7" ht="12.75">
      <c r="A61" s="148" t="s">
        <v>52</v>
      </c>
      <c r="B61" s="149">
        <v>579</v>
      </c>
      <c r="C61" s="164">
        <f>B61*100/B7</f>
        <v>3.1971286581998895</v>
      </c>
      <c r="D61" s="151"/>
      <c r="E61" s="151" t="s">
        <v>53</v>
      </c>
      <c r="F61" s="149">
        <v>4623</v>
      </c>
      <c r="G61" s="152">
        <f>F61*100/F$60</f>
        <v>65.52799433026223</v>
      </c>
    </row>
    <row r="62" spans="1:7" ht="12.75">
      <c r="A62" s="148" t="s">
        <v>54</v>
      </c>
      <c r="B62" s="149">
        <v>71</v>
      </c>
      <c r="C62" s="164">
        <f>B62*100/B7</f>
        <v>0.3920485919381557</v>
      </c>
      <c r="D62" s="151"/>
      <c r="E62" s="151" t="s">
        <v>55</v>
      </c>
      <c r="F62" s="149">
        <v>2432</v>
      </c>
      <c r="G62" s="152">
        <f>F62*100/F$60</f>
        <v>34.472005669737776</v>
      </c>
    </row>
    <row r="63" spans="1:7" ht="12.75">
      <c r="A63" s="148" t="s">
        <v>56</v>
      </c>
      <c r="B63" s="149">
        <v>2180</v>
      </c>
      <c r="C63" s="164">
        <f>B63*100/B7</f>
        <v>12.037548315847598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9</v>
      </c>
      <c r="C64" s="164">
        <f>B64*100/B7</f>
        <v>0.04969630038652678</v>
      </c>
      <c r="D64" s="151"/>
      <c r="E64" s="151" t="s">
        <v>58</v>
      </c>
      <c r="F64" s="162">
        <v>2.77</v>
      </c>
      <c r="G64" s="163" t="s">
        <v>261</v>
      </c>
    </row>
    <row r="65" spans="1:7" ht="13.5" thickBot="1">
      <c r="A65" s="167" t="s">
        <v>59</v>
      </c>
      <c r="B65" s="168">
        <v>512</v>
      </c>
      <c r="C65" s="169">
        <f>B65*100/B7</f>
        <v>2.827167310877968</v>
      </c>
      <c r="D65" s="170"/>
      <c r="E65" s="170" t="s">
        <v>60</v>
      </c>
      <c r="F65" s="171">
        <v>2.05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18110</v>
      </c>
      <c r="G9" s="33">
        <f>(F9/F9)*100</f>
        <v>100</v>
      </c>
    </row>
    <row r="10" spans="1:7" ht="12.75">
      <c r="A10" s="29" t="s">
        <v>269</v>
      </c>
      <c r="B10" s="93">
        <v>4596</v>
      </c>
      <c r="C10" s="33">
        <f aca="true" t="shared" si="0" ref="C10:C15">(B10/$B$10)*100</f>
        <v>100</v>
      </c>
      <c r="E10" s="34" t="s">
        <v>270</v>
      </c>
      <c r="F10" s="97">
        <v>14466</v>
      </c>
      <c r="G10" s="84">
        <f aca="true" t="shared" si="1" ref="G10:G16">(F10/$F$9)*100</f>
        <v>79.87852015461071</v>
      </c>
    </row>
    <row r="11" spans="1:7" ht="12.75">
      <c r="A11" s="36" t="s">
        <v>271</v>
      </c>
      <c r="B11" s="98">
        <v>310</v>
      </c>
      <c r="C11" s="35">
        <f t="shared" si="0"/>
        <v>6.744995648389904</v>
      </c>
      <c r="E11" s="34" t="s">
        <v>272</v>
      </c>
      <c r="F11" s="97">
        <v>14243</v>
      </c>
      <c r="G11" s="84">
        <f t="shared" si="1"/>
        <v>78.64715626725565</v>
      </c>
    </row>
    <row r="12" spans="1:7" ht="12.75">
      <c r="A12" s="36" t="s">
        <v>273</v>
      </c>
      <c r="B12" s="98">
        <v>179</v>
      </c>
      <c r="C12" s="35">
        <f t="shared" si="0"/>
        <v>3.894691035683203</v>
      </c>
      <c r="E12" s="34" t="s">
        <v>274</v>
      </c>
      <c r="F12" s="97">
        <v>10351</v>
      </c>
      <c r="G12" s="84">
        <f t="shared" si="1"/>
        <v>57.156267255659856</v>
      </c>
    </row>
    <row r="13" spans="1:7" ht="12.75">
      <c r="A13" s="36" t="s">
        <v>275</v>
      </c>
      <c r="B13" s="98">
        <v>1709</v>
      </c>
      <c r="C13" s="35">
        <f t="shared" si="0"/>
        <v>37.18450826805918</v>
      </c>
      <c r="E13" s="34" t="s">
        <v>276</v>
      </c>
      <c r="F13" s="97">
        <v>3892</v>
      </c>
      <c r="G13" s="84">
        <f t="shared" si="1"/>
        <v>21.490889011595804</v>
      </c>
    </row>
    <row r="14" spans="1:7" ht="12.75">
      <c r="A14" s="36" t="s">
        <v>277</v>
      </c>
      <c r="B14" s="98">
        <v>922</v>
      </c>
      <c r="C14" s="35">
        <f t="shared" si="0"/>
        <v>20.060922541340297</v>
      </c>
      <c r="E14" s="34" t="s">
        <v>166</v>
      </c>
      <c r="F14" s="97">
        <v>223</v>
      </c>
      <c r="G14" s="84">
        <f t="shared" si="1"/>
        <v>1.2313638873550525</v>
      </c>
    </row>
    <row r="15" spans="1:7" ht="12.75">
      <c r="A15" s="36" t="s">
        <v>324</v>
      </c>
      <c r="B15" s="97">
        <v>1476</v>
      </c>
      <c r="C15" s="35">
        <f t="shared" si="0"/>
        <v>32.114882506527415</v>
      </c>
      <c r="E15" s="34" t="s">
        <v>278</v>
      </c>
      <c r="F15" s="97">
        <v>3644</v>
      </c>
      <c r="G15" s="84">
        <f t="shared" si="1"/>
        <v>20.12147984538929</v>
      </c>
    </row>
    <row r="16" spans="1:7" ht="12.75">
      <c r="A16" s="36"/>
      <c r="B16" s="93" t="s">
        <v>250</v>
      </c>
      <c r="C16" s="10"/>
      <c r="E16" s="34" t="s">
        <v>279</v>
      </c>
      <c r="F16" s="98">
        <v>1229</v>
      </c>
      <c r="G16" s="84">
        <f t="shared" si="1"/>
        <v>6.786305908337935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2130</v>
      </c>
      <c r="G17" s="84">
        <f>(F17/$F$9)*100</f>
        <v>11.76145775814467</v>
      </c>
    </row>
    <row r="18" spans="1:7" ht="12.75">
      <c r="A18" s="29" t="s">
        <v>282</v>
      </c>
      <c r="B18" s="93">
        <v>12997</v>
      </c>
      <c r="C18" s="33">
        <f>(B18/$B$18)*100</f>
        <v>100</v>
      </c>
      <c r="E18" s="34" t="s">
        <v>283</v>
      </c>
      <c r="F18" s="97">
        <v>1514</v>
      </c>
      <c r="G18" s="84">
        <f>(F18/$F$9)*100</f>
        <v>8.360022087244616</v>
      </c>
    </row>
    <row r="19" spans="1:7" ht="12.75">
      <c r="A19" s="36" t="s">
        <v>284</v>
      </c>
      <c r="B19" s="97">
        <v>485</v>
      </c>
      <c r="C19" s="84">
        <f aca="true" t="shared" si="2" ref="C19:C25">(B19/$B$18)*100</f>
        <v>3.731630376240671</v>
      </c>
      <c r="E19" s="34"/>
      <c r="F19" s="97" t="s">
        <v>250</v>
      </c>
      <c r="G19" s="84"/>
    </row>
    <row r="20" spans="1:7" ht="12.75">
      <c r="A20" s="36" t="s">
        <v>285</v>
      </c>
      <c r="B20" s="97">
        <v>1034</v>
      </c>
      <c r="C20" s="84">
        <f t="shared" si="2"/>
        <v>7.95568208048011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3336</v>
      </c>
      <c r="C21" s="84">
        <f t="shared" si="2"/>
        <v>25.66746172193583</v>
      </c>
      <c r="E21" s="38" t="s">
        <v>167</v>
      </c>
      <c r="F21" s="80">
        <v>3644</v>
      </c>
      <c r="G21" s="33">
        <f>(F21/F21)*100</f>
        <v>100</v>
      </c>
    </row>
    <row r="22" spans="1:7" ht="12.75">
      <c r="A22" s="36" t="s">
        <v>302</v>
      </c>
      <c r="B22" s="97">
        <v>2249</v>
      </c>
      <c r="C22" s="84">
        <f t="shared" si="2"/>
        <v>17.30399322920674</v>
      </c>
      <c r="E22" s="34" t="s">
        <v>303</v>
      </c>
      <c r="F22" s="97">
        <v>895</v>
      </c>
      <c r="G22" s="84">
        <f aca="true" t="shared" si="3" ref="G22:G27">(F22/$F$21)*100</f>
        <v>24.5609220636663</v>
      </c>
    </row>
    <row r="23" spans="1:7" ht="12.75">
      <c r="A23" s="36" t="s">
        <v>304</v>
      </c>
      <c r="B23" s="97">
        <v>653</v>
      </c>
      <c r="C23" s="84">
        <f t="shared" si="2"/>
        <v>5.024236362237439</v>
      </c>
      <c r="E23" s="34" t="s">
        <v>305</v>
      </c>
      <c r="F23" s="97">
        <v>1782</v>
      </c>
      <c r="G23" s="84">
        <f t="shared" si="3"/>
        <v>48.902305159165756</v>
      </c>
    </row>
    <row r="24" spans="1:7" ht="12.75">
      <c r="A24" s="36" t="s">
        <v>306</v>
      </c>
      <c r="B24" s="97">
        <v>3417</v>
      </c>
      <c r="C24" s="84">
        <f t="shared" si="2"/>
        <v>26.290682465184272</v>
      </c>
      <c r="E24" s="34" t="s">
        <v>307</v>
      </c>
      <c r="F24" s="97">
        <v>179</v>
      </c>
      <c r="G24" s="84">
        <f t="shared" si="3"/>
        <v>4.91218441273326</v>
      </c>
    </row>
    <row r="25" spans="1:7" ht="12.75">
      <c r="A25" s="36" t="s">
        <v>308</v>
      </c>
      <c r="B25" s="97">
        <v>1823</v>
      </c>
      <c r="C25" s="84">
        <f t="shared" si="2"/>
        <v>14.026313764714935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769</v>
      </c>
      <c r="G26" s="84">
        <f t="shared" si="3"/>
        <v>21.103183315038418</v>
      </c>
    </row>
    <row r="27" spans="1:7" ht="12.75">
      <c r="A27" s="36" t="s">
        <v>311</v>
      </c>
      <c r="B27" s="108">
        <v>88.3</v>
      </c>
      <c r="C27" s="37" t="s">
        <v>261</v>
      </c>
      <c r="E27" s="34" t="s">
        <v>312</v>
      </c>
      <c r="F27" s="97">
        <v>19</v>
      </c>
      <c r="G27" s="84">
        <f t="shared" si="3"/>
        <v>0.5214050493962679</v>
      </c>
    </row>
    <row r="28" spans="1:7" ht="12.75">
      <c r="A28" s="36" t="s">
        <v>313</v>
      </c>
      <c r="B28" s="108">
        <v>40.3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17232</v>
      </c>
      <c r="G30" s="33">
        <f>(F30/F30)*100</f>
        <v>100</v>
      </c>
      <c r="J30" s="39"/>
    </row>
    <row r="31" spans="1:10" ht="12.75">
      <c r="A31" s="95" t="s">
        <v>296</v>
      </c>
      <c r="B31" s="93">
        <v>15067</v>
      </c>
      <c r="C31" s="33">
        <f>(B31/$B$31)*100</f>
        <v>100</v>
      </c>
      <c r="E31" s="34" t="s">
        <v>317</v>
      </c>
      <c r="F31" s="97">
        <v>12652</v>
      </c>
      <c r="G31" s="101">
        <f>(F31/$F$30)*100</f>
        <v>73.42154131847725</v>
      </c>
      <c r="J31" s="39"/>
    </row>
    <row r="32" spans="1:10" ht="12.75">
      <c r="A32" s="36" t="s">
        <v>318</v>
      </c>
      <c r="B32" s="97">
        <v>4472</v>
      </c>
      <c r="C32" s="10">
        <f>(B32/$B$31)*100</f>
        <v>29.68075927523727</v>
      </c>
      <c r="E32" s="34" t="s">
        <v>319</v>
      </c>
      <c r="F32" s="97">
        <v>4580</v>
      </c>
      <c r="G32" s="101">
        <f aca="true" t="shared" si="4" ref="G32:G39">(F32/$F$30)*100</f>
        <v>26.578458681522747</v>
      </c>
      <c r="J32" s="39"/>
    </row>
    <row r="33" spans="1:10" ht="12.75">
      <c r="A33" s="36" t="s">
        <v>320</v>
      </c>
      <c r="B33" s="97">
        <v>8066</v>
      </c>
      <c r="C33" s="10">
        <f aca="true" t="shared" si="5" ref="C33:C38">(B33/$B$31)*100</f>
        <v>53.53421384482644</v>
      </c>
      <c r="E33" s="34" t="s">
        <v>321</v>
      </c>
      <c r="F33" s="97">
        <v>1818</v>
      </c>
      <c r="G33" s="101">
        <f t="shared" si="4"/>
        <v>10.550139275766018</v>
      </c>
      <c r="J33" s="39"/>
    </row>
    <row r="34" spans="1:7" ht="12.75">
      <c r="A34" s="36" t="s">
        <v>322</v>
      </c>
      <c r="B34" s="97">
        <v>271</v>
      </c>
      <c r="C34" s="10">
        <f t="shared" si="5"/>
        <v>1.7986327736112033</v>
      </c>
      <c r="E34" s="34" t="s">
        <v>323</v>
      </c>
      <c r="F34" s="97">
        <v>1379</v>
      </c>
      <c r="G34" s="101">
        <f t="shared" si="4"/>
        <v>8.00255338904364</v>
      </c>
    </row>
    <row r="35" spans="1:7" ht="12.75">
      <c r="A35" s="36" t="s">
        <v>325</v>
      </c>
      <c r="B35" s="97">
        <v>1231</v>
      </c>
      <c r="C35" s="10">
        <f t="shared" si="5"/>
        <v>8.170173226256058</v>
      </c>
      <c r="E35" s="34" t="s">
        <v>321</v>
      </c>
      <c r="F35" s="97">
        <v>428</v>
      </c>
      <c r="G35" s="101">
        <f t="shared" si="4"/>
        <v>2.4837511606313836</v>
      </c>
    </row>
    <row r="36" spans="1:7" ht="12.75">
      <c r="A36" s="36" t="s">
        <v>297</v>
      </c>
      <c r="B36" s="97">
        <v>981</v>
      </c>
      <c r="C36" s="10">
        <f t="shared" si="5"/>
        <v>6.510917900046459</v>
      </c>
      <c r="E36" s="34" t="s">
        <v>327</v>
      </c>
      <c r="F36" s="97">
        <v>1492</v>
      </c>
      <c r="G36" s="101">
        <f t="shared" si="4"/>
        <v>8.658310120705664</v>
      </c>
    </row>
    <row r="37" spans="1:7" ht="12.75">
      <c r="A37" s="36" t="s">
        <v>326</v>
      </c>
      <c r="B37" s="97">
        <v>1027</v>
      </c>
      <c r="C37" s="10">
        <f t="shared" si="5"/>
        <v>6.816220880069025</v>
      </c>
      <c r="E37" s="34" t="s">
        <v>321</v>
      </c>
      <c r="F37" s="97">
        <v>429</v>
      </c>
      <c r="G37" s="101">
        <f t="shared" si="4"/>
        <v>2.4895543175487465</v>
      </c>
    </row>
    <row r="38" spans="1:7" ht="12.75">
      <c r="A38" s="36" t="s">
        <v>297</v>
      </c>
      <c r="B38" s="97">
        <v>692</v>
      </c>
      <c r="C38" s="10">
        <f t="shared" si="5"/>
        <v>4.592818742948165</v>
      </c>
      <c r="E38" s="34" t="s">
        <v>259</v>
      </c>
      <c r="F38" s="97">
        <v>1548</v>
      </c>
      <c r="G38" s="101">
        <f t="shared" si="4"/>
        <v>8.983286908077995</v>
      </c>
    </row>
    <row r="39" spans="1:7" ht="12.75">
      <c r="A39" s="36"/>
      <c r="B39" s="97" t="s">
        <v>250</v>
      </c>
      <c r="C39" s="10"/>
      <c r="E39" s="34" t="s">
        <v>321</v>
      </c>
      <c r="F39" s="97">
        <v>910</v>
      </c>
      <c r="G39" s="101">
        <f t="shared" si="4"/>
        <v>5.280872794800372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348</v>
      </c>
      <c r="C42" s="33">
        <f>(B42/$B$42)*100</f>
        <v>100</v>
      </c>
      <c r="E42" s="31" t="s">
        <v>268</v>
      </c>
      <c r="F42" s="80">
        <v>18110</v>
      </c>
      <c r="G42" s="99">
        <f>(F42/$F$42)*100</f>
        <v>100</v>
      </c>
      <c r="I42" s="39"/>
    </row>
    <row r="43" spans="1:7" ht="12.75">
      <c r="A43" s="36" t="s">
        <v>301</v>
      </c>
      <c r="B43" s="98">
        <v>85</v>
      </c>
      <c r="C43" s="102">
        <f>(B43/$B$42)*100</f>
        <v>24.42528735632184</v>
      </c>
      <c r="E43" s="60" t="s">
        <v>168</v>
      </c>
      <c r="F43" s="106">
        <v>22171</v>
      </c>
      <c r="G43" s="107">
        <f aca="true" t="shared" si="6" ref="G43:G71">(F43/$F$42)*100</f>
        <v>122.4240750966317</v>
      </c>
    </row>
    <row r="44" spans="1:7" ht="12.75">
      <c r="A44" s="36"/>
      <c r="B44" s="93" t="s">
        <v>250</v>
      </c>
      <c r="C44" s="10"/>
      <c r="E44" s="1" t="s">
        <v>329</v>
      </c>
      <c r="F44" s="97">
        <v>278</v>
      </c>
      <c r="G44" s="101">
        <f t="shared" si="6"/>
        <v>1.5350635008282716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124</v>
      </c>
      <c r="G45" s="101">
        <f t="shared" si="6"/>
        <v>0.6847045831032579</v>
      </c>
    </row>
    <row r="46" spans="1:7" ht="12.75">
      <c r="A46" s="29" t="s">
        <v>331</v>
      </c>
      <c r="B46" s="93">
        <v>14379</v>
      </c>
      <c r="C46" s="33">
        <f>(B46/$B$46)*100</f>
        <v>100</v>
      </c>
      <c r="E46" s="1" t="s">
        <v>332</v>
      </c>
      <c r="F46" s="97">
        <v>58</v>
      </c>
      <c r="G46" s="101">
        <f t="shared" si="6"/>
        <v>0.3202650469353948</v>
      </c>
    </row>
    <row r="47" spans="1:7" ht="12.75">
      <c r="A47" s="36" t="s">
        <v>333</v>
      </c>
      <c r="B47" s="97">
        <v>1363</v>
      </c>
      <c r="C47" s="10">
        <f>(B47/$B$46)*100</f>
        <v>9.479101467417763</v>
      </c>
      <c r="E47" s="1" t="s">
        <v>334</v>
      </c>
      <c r="F47" s="97">
        <v>210</v>
      </c>
      <c r="G47" s="101">
        <f t="shared" si="6"/>
        <v>1.1595803423522915</v>
      </c>
    </row>
    <row r="48" spans="1:7" ht="12.75">
      <c r="A48" s="36"/>
      <c r="B48" s="93" t="s">
        <v>250</v>
      </c>
      <c r="C48" s="10"/>
      <c r="E48" s="1" t="s">
        <v>335</v>
      </c>
      <c r="F48" s="97">
        <v>1142</v>
      </c>
      <c r="G48" s="101">
        <f t="shared" si="6"/>
        <v>6.305908337934843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278</v>
      </c>
      <c r="G49" s="101">
        <f t="shared" si="6"/>
        <v>1.5350635008282716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80</v>
      </c>
      <c r="G50" s="101">
        <f t="shared" si="6"/>
        <v>0.44174489232468256</v>
      </c>
    </row>
    <row r="51" spans="1:7" ht="12.75">
      <c r="A51" s="5" t="s">
        <v>338</v>
      </c>
      <c r="B51" s="93">
        <v>3420</v>
      </c>
      <c r="C51" s="33">
        <f>(B51/$B$51)*100</f>
        <v>100</v>
      </c>
      <c r="E51" s="1" t="s">
        <v>339</v>
      </c>
      <c r="F51" s="97">
        <v>2153</v>
      </c>
      <c r="G51" s="101">
        <f t="shared" si="6"/>
        <v>11.888459414688016</v>
      </c>
    </row>
    <row r="52" spans="1:7" ht="12.75">
      <c r="A52" s="4" t="s">
        <v>340</v>
      </c>
      <c r="B52" s="98">
        <v>163</v>
      </c>
      <c r="C52" s="10">
        <f>(B52/$B$51)*100</f>
        <v>4.76608187134503</v>
      </c>
      <c r="E52" s="1" t="s">
        <v>341</v>
      </c>
      <c r="F52" s="97">
        <v>220</v>
      </c>
      <c r="G52" s="101">
        <f t="shared" si="6"/>
        <v>1.2147984538928769</v>
      </c>
    </row>
    <row r="53" spans="1:7" ht="12.75">
      <c r="A53" s="4"/>
      <c r="B53" s="93" t="s">
        <v>250</v>
      </c>
      <c r="C53" s="10"/>
      <c r="E53" s="1" t="s">
        <v>342</v>
      </c>
      <c r="F53" s="97">
        <v>169</v>
      </c>
      <c r="G53" s="101">
        <f t="shared" si="6"/>
        <v>0.9331860850358917</v>
      </c>
    </row>
    <row r="54" spans="1:7" ht="14.25">
      <c r="A54" s="5" t="s">
        <v>343</v>
      </c>
      <c r="B54" s="93">
        <v>11047</v>
      </c>
      <c r="C54" s="33">
        <f>(B54/$B$54)*100</f>
        <v>100</v>
      </c>
      <c r="E54" s="1" t="s">
        <v>201</v>
      </c>
      <c r="F54" s="97">
        <v>4233</v>
      </c>
      <c r="G54" s="101">
        <f t="shared" si="6"/>
        <v>23.37382661512976</v>
      </c>
    </row>
    <row r="55" spans="1:7" ht="12.75">
      <c r="A55" s="4" t="s">
        <v>340</v>
      </c>
      <c r="B55" s="98">
        <v>1776</v>
      </c>
      <c r="C55" s="10">
        <f>(B55/$B$54)*100</f>
        <v>16.07676292206029</v>
      </c>
      <c r="E55" s="1" t="s">
        <v>344</v>
      </c>
      <c r="F55" s="97">
        <v>4687</v>
      </c>
      <c r="G55" s="101">
        <f t="shared" si="6"/>
        <v>25.880728879072336</v>
      </c>
    </row>
    <row r="56" spans="1:7" ht="12.75">
      <c r="A56" s="4" t="s">
        <v>345</v>
      </c>
      <c r="B56" s="119">
        <v>69.6</v>
      </c>
      <c r="C56" s="37" t="s">
        <v>261</v>
      </c>
      <c r="E56" s="1" t="s">
        <v>346</v>
      </c>
      <c r="F56" s="97">
        <v>127</v>
      </c>
      <c r="G56" s="101">
        <f t="shared" si="6"/>
        <v>0.7012700165654335</v>
      </c>
    </row>
    <row r="57" spans="1:7" ht="12.75">
      <c r="A57" s="4" t="s">
        <v>347</v>
      </c>
      <c r="B57" s="98">
        <v>9271</v>
      </c>
      <c r="C57" s="10">
        <f>(B57/$B$54)*100</f>
        <v>83.92323707793972</v>
      </c>
      <c r="E57" s="1" t="s">
        <v>348</v>
      </c>
      <c r="F57" s="97">
        <v>80</v>
      </c>
      <c r="G57" s="101">
        <f t="shared" si="6"/>
        <v>0.44174489232468256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1529</v>
      </c>
      <c r="G58" s="101">
        <f t="shared" si="6"/>
        <v>8.442849254555494</v>
      </c>
    </row>
    <row r="59" spans="1:7" ht="12.75">
      <c r="A59" s="4"/>
      <c r="B59" s="93" t="s">
        <v>250</v>
      </c>
      <c r="C59" s="10"/>
      <c r="E59" s="1" t="s">
        <v>350</v>
      </c>
      <c r="F59" s="97">
        <v>118</v>
      </c>
      <c r="G59" s="101">
        <f t="shared" si="6"/>
        <v>0.6515737161789067</v>
      </c>
    </row>
    <row r="60" spans="1:7" ht="12.75">
      <c r="A60" s="5" t="s">
        <v>351</v>
      </c>
      <c r="B60" s="93">
        <v>2754</v>
      </c>
      <c r="C60" s="33">
        <f>(B60/$B$60)*100</f>
        <v>100</v>
      </c>
      <c r="E60" s="1" t="s">
        <v>352</v>
      </c>
      <c r="F60" s="97">
        <v>219</v>
      </c>
      <c r="G60" s="101">
        <f t="shared" si="6"/>
        <v>1.2092766427388184</v>
      </c>
    </row>
    <row r="61" spans="1:7" ht="12.75">
      <c r="A61" s="4" t="s">
        <v>340</v>
      </c>
      <c r="B61" s="97">
        <v>1106</v>
      </c>
      <c r="C61" s="10">
        <f>(B61/$B$60)*100</f>
        <v>40.159767610748005</v>
      </c>
      <c r="E61" s="1" t="s">
        <v>353</v>
      </c>
      <c r="F61" s="97">
        <v>268</v>
      </c>
      <c r="G61" s="101">
        <f t="shared" si="6"/>
        <v>1.4798453892876864</v>
      </c>
    </row>
    <row r="62" spans="1:7" ht="12.75">
      <c r="A62" s="4"/>
      <c r="B62" s="93" t="s">
        <v>250</v>
      </c>
      <c r="C62" s="10"/>
      <c r="E62" s="1" t="s">
        <v>354</v>
      </c>
      <c r="F62" s="97">
        <v>279</v>
      </c>
      <c r="G62" s="101">
        <f t="shared" si="6"/>
        <v>1.54058531198233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0.29265599116510216</v>
      </c>
    </row>
    <row r="64" spans="1:7" ht="12.75">
      <c r="A64" s="29" t="s">
        <v>357</v>
      </c>
      <c r="B64" s="93">
        <v>17232</v>
      </c>
      <c r="C64" s="33">
        <f>(B64/$B$64)*100</f>
        <v>100</v>
      </c>
      <c r="E64" s="1" t="s">
        <v>358</v>
      </c>
      <c r="F64" s="97">
        <v>31</v>
      </c>
      <c r="G64" s="101">
        <f t="shared" si="6"/>
        <v>0.17117614577581447</v>
      </c>
    </row>
    <row r="65" spans="1:7" ht="12.75">
      <c r="A65" s="4" t="s">
        <v>256</v>
      </c>
      <c r="B65" s="97">
        <v>10853</v>
      </c>
      <c r="C65" s="10">
        <f>(B65/$B$64)*100</f>
        <v>62.98166202414113</v>
      </c>
      <c r="E65" s="1" t="s">
        <v>359</v>
      </c>
      <c r="F65" s="97">
        <v>67</v>
      </c>
      <c r="G65" s="101">
        <f t="shared" si="6"/>
        <v>0.3699613473219216</v>
      </c>
    </row>
    <row r="66" spans="1:7" ht="12.75">
      <c r="A66" s="4" t="s">
        <v>257</v>
      </c>
      <c r="B66" s="97">
        <v>5809</v>
      </c>
      <c r="C66" s="10">
        <f aca="true" t="shared" si="7" ref="C66:C71">(B66/$B$64)*100</f>
        <v>33.710538532961934</v>
      </c>
      <c r="E66" s="1" t="s">
        <v>360</v>
      </c>
      <c r="F66" s="97">
        <v>89</v>
      </c>
      <c r="G66" s="101">
        <f t="shared" si="6"/>
        <v>0.49144119271120923</v>
      </c>
    </row>
    <row r="67" spans="1:7" ht="12.75">
      <c r="A67" s="4" t="s">
        <v>361</v>
      </c>
      <c r="B67" s="97">
        <v>2631</v>
      </c>
      <c r="C67" s="10">
        <f t="shared" si="7"/>
        <v>15.268105849582172</v>
      </c>
      <c r="E67" s="1" t="s">
        <v>362</v>
      </c>
      <c r="F67" s="97">
        <v>171</v>
      </c>
      <c r="G67" s="101">
        <f t="shared" si="6"/>
        <v>0.9442297073440088</v>
      </c>
    </row>
    <row r="68" spans="1:7" ht="12.75">
      <c r="A68" s="4" t="s">
        <v>363</v>
      </c>
      <c r="B68" s="97">
        <v>3178</v>
      </c>
      <c r="C68" s="10">
        <f t="shared" si="7"/>
        <v>18.44243268337976</v>
      </c>
      <c r="E68" s="1" t="s">
        <v>364</v>
      </c>
      <c r="F68" s="97">
        <v>390</v>
      </c>
      <c r="G68" s="101">
        <f t="shared" si="6"/>
        <v>2.1535063500828273</v>
      </c>
    </row>
    <row r="69" spans="1:7" ht="12.75">
      <c r="A69" s="4" t="s">
        <v>365</v>
      </c>
      <c r="B69" s="97">
        <v>1952</v>
      </c>
      <c r="C69" s="10">
        <f t="shared" si="7"/>
        <v>11.327762302692665</v>
      </c>
      <c r="E69" s="1" t="s">
        <v>366</v>
      </c>
      <c r="F69" s="97">
        <v>64</v>
      </c>
      <c r="G69" s="101">
        <f t="shared" si="6"/>
        <v>0.353395913859746</v>
      </c>
    </row>
    <row r="70" spans="1:7" ht="12.75">
      <c r="A70" s="4" t="s">
        <v>367</v>
      </c>
      <c r="B70" s="97">
        <v>1226</v>
      </c>
      <c r="C70" s="10">
        <f t="shared" si="7"/>
        <v>7.114670380687094</v>
      </c>
      <c r="E70" s="1" t="s">
        <v>368</v>
      </c>
      <c r="F70" s="97">
        <v>65</v>
      </c>
      <c r="G70" s="101">
        <f t="shared" si="6"/>
        <v>0.35891772501380453</v>
      </c>
    </row>
    <row r="71" spans="1:7" ht="12.75">
      <c r="A71" s="7" t="s">
        <v>258</v>
      </c>
      <c r="B71" s="103">
        <v>570</v>
      </c>
      <c r="C71" s="40">
        <f t="shared" si="7"/>
        <v>3.307799442896936</v>
      </c>
      <c r="D71" s="41"/>
      <c r="E71" s="9" t="s">
        <v>369</v>
      </c>
      <c r="F71" s="103">
        <v>4989</v>
      </c>
      <c r="G71" s="104">
        <f t="shared" si="6"/>
        <v>27.54831584759801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14897</v>
      </c>
      <c r="C9" s="81">
        <f>(B9/$B$9)*100</f>
        <v>100</v>
      </c>
      <c r="D9" s="65"/>
      <c r="E9" s="79" t="s">
        <v>381</v>
      </c>
      <c r="F9" s="80">
        <v>7052</v>
      </c>
      <c r="G9" s="81">
        <f>(F9/$F$9)*100</f>
        <v>100</v>
      </c>
    </row>
    <row r="10" spans="1:7" ht="12.75">
      <c r="A10" s="82" t="s">
        <v>382</v>
      </c>
      <c r="B10" s="97">
        <v>9826</v>
      </c>
      <c r="C10" s="105">
        <f>(B10/$B$9)*100</f>
        <v>65.95958917902934</v>
      </c>
      <c r="D10" s="65"/>
      <c r="E10" s="78" t="s">
        <v>383</v>
      </c>
      <c r="F10" s="97">
        <v>311</v>
      </c>
      <c r="G10" s="105">
        <f aca="true" t="shared" si="0" ref="G10:G19">(F10/$F$9)*100</f>
        <v>4.41009642654566</v>
      </c>
    </row>
    <row r="11" spans="1:7" ht="12.75">
      <c r="A11" s="82" t="s">
        <v>384</v>
      </c>
      <c r="B11" s="97">
        <v>9815</v>
      </c>
      <c r="C11" s="105">
        <f aca="true" t="shared" si="1" ref="C11:C16">(B11/$B$9)*100</f>
        <v>65.88574880848493</v>
      </c>
      <c r="D11" s="65"/>
      <c r="E11" s="78" t="s">
        <v>385</v>
      </c>
      <c r="F11" s="97">
        <v>355</v>
      </c>
      <c r="G11" s="105">
        <f t="shared" si="0"/>
        <v>5.03403289846852</v>
      </c>
    </row>
    <row r="12" spans="1:7" ht="12.75">
      <c r="A12" s="82" t="s">
        <v>386</v>
      </c>
      <c r="B12" s="97">
        <v>9363</v>
      </c>
      <c r="C12" s="105">
        <f>(B12/$B$9)*100</f>
        <v>62.851580855205746</v>
      </c>
      <c r="D12" s="65"/>
      <c r="E12" s="78" t="s">
        <v>387</v>
      </c>
      <c r="F12" s="97">
        <v>438</v>
      </c>
      <c r="G12" s="105">
        <f t="shared" si="0"/>
        <v>6.211003970504821</v>
      </c>
    </row>
    <row r="13" spans="1:7" ht="12.75">
      <c r="A13" s="82" t="s">
        <v>388</v>
      </c>
      <c r="B13" s="97">
        <v>452</v>
      </c>
      <c r="C13" s="105">
        <f>(B13/$B$9)*100</f>
        <v>3.0341679532791836</v>
      </c>
      <c r="D13" s="65"/>
      <c r="E13" s="78" t="s">
        <v>389</v>
      </c>
      <c r="F13" s="97">
        <v>591</v>
      </c>
      <c r="G13" s="105">
        <f t="shared" si="0"/>
        <v>8.380601247872944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968</v>
      </c>
      <c r="G14" s="105">
        <f t="shared" si="0"/>
        <v>13.726602382302893</v>
      </c>
    </row>
    <row r="15" spans="1:7" ht="12.75">
      <c r="A15" s="82" t="s">
        <v>392</v>
      </c>
      <c r="B15" s="109">
        <v>11</v>
      </c>
      <c r="C15" s="105">
        <f t="shared" si="1"/>
        <v>0.07384037054440491</v>
      </c>
      <c r="D15" s="65"/>
      <c r="E15" s="78" t="s">
        <v>393</v>
      </c>
      <c r="F15" s="97">
        <v>1469</v>
      </c>
      <c r="G15" s="105">
        <f t="shared" si="0"/>
        <v>20.83096993760635</v>
      </c>
    </row>
    <row r="16" spans="1:7" ht="12.75">
      <c r="A16" s="82" t="s">
        <v>67</v>
      </c>
      <c r="B16" s="97">
        <v>5071</v>
      </c>
      <c r="C16" s="105">
        <f t="shared" si="1"/>
        <v>34.04041082097067</v>
      </c>
      <c r="D16" s="65"/>
      <c r="E16" s="78" t="s">
        <v>68</v>
      </c>
      <c r="F16" s="97">
        <v>1100</v>
      </c>
      <c r="G16" s="105">
        <f t="shared" si="0"/>
        <v>15.598411798071469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1185</v>
      </c>
      <c r="G17" s="105">
        <f t="shared" si="0"/>
        <v>16.803743618831536</v>
      </c>
    </row>
    <row r="18" spans="1:7" ht="12.75">
      <c r="A18" s="77" t="s">
        <v>70</v>
      </c>
      <c r="B18" s="80">
        <v>7768</v>
      </c>
      <c r="C18" s="81">
        <f>(B18/$B$18)*100</f>
        <v>100</v>
      </c>
      <c r="D18" s="65"/>
      <c r="E18" s="78" t="s">
        <v>170</v>
      </c>
      <c r="F18" s="97">
        <v>335</v>
      </c>
      <c r="G18" s="105">
        <f t="shared" si="0"/>
        <v>4.750425411230856</v>
      </c>
    </row>
    <row r="19" spans="1:9" ht="12.75">
      <c r="A19" s="82" t="s">
        <v>382</v>
      </c>
      <c r="B19" s="97">
        <v>4593</v>
      </c>
      <c r="C19" s="105">
        <f>(B19/$B$18)*100</f>
        <v>59.12718846549948</v>
      </c>
      <c r="D19" s="65"/>
      <c r="E19" s="78" t="s">
        <v>169</v>
      </c>
      <c r="F19" s="98">
        <v>300</v>
      </c>
      <c r="G19" s="105">
        <f t="shared" si="0"/>
        <v>4.254112308564946</v>
      </c>
      <c r="I19" s="117"/>
    </row>
    <row r="20" spans="1:7" ht="12.75">
      <c r="A20" s="82" t="s">
        <v>384</v>
      </c>
      <c r="B20" s="97">
        <v>4582</v>
      </c>
      <c r="C20" s="105">
        <f>(B20/$B$18)*100</f>
        <v>58.98558187435633</v>
      </c>
      <c r="D20" s="65"/>
      <c r="E20" s="78" t="s">
        <v>71</v>
      </c>
      <c r="F20" s="97">
        <v>63820</v>
      </c>
      <c r="G20" s="112" t="s">
        <v>261</v>
      </c>
    </row>
    <row r="21" spans="1:7" ht="12.75">
      <c r="A21" s="82" t="s">
        <v>386</v>
      </c>
      <c r="B21" s="97">
        <v>4449</v>
      </c>
      <c r="C21" s="105">
        <f>(B21/$B$18)*100</f>
        <v>57.27342945417095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5888</v>
      </c>
      <c r="G22" s="105">
        <f>(F22/$F$9)*100</f>
        <v>83.49404424276801</v>
      </c>
    </row>
    <row r="23" spans="1:7" ht="12.75">
      <c r="A23" s="77" t="s">
        <v>73</v>
      </c>
      <c r="B23" s="80">
        <v>1048</v>
      </c>
      <c r="C23" s="81">
        <f>(B23/$B$23)*100</f>
        <v>100</v>
      </c>
      <c r="D23" s="65"/>
      <c r="E23" s="78" t="s">
        <v>74</v>
      </c>
      <c r="F23" s="97">
        <v>78019</v>
      </c>
      <c r="G23" s="112" t="s">
        <v>261</v>
      </c>
    </row>
    <row r="24" spans="1:7" ht="12.75">
      <c r="A24" s="82" t="s">
        <v>75</v>
      </c>
      <c r="B24" s="97">
        <v>636</v>
      </c>
      <c r="C24" s="105">
        <f>(B24/$B$23)*100</f>
        <v>60.68702290076335</v>
      </c>
      <c r="D24" s="65"/>
      <c r="E24" s="78" t="s">
        <v>76</v>
      </c>
      <c r="F24" s="97">
        <v>1970</v>
      </c>
      <c r="G24" s="105">
        <f>(F24/$F$9)*100</f>
        <v>27.935337492909813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12381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178</v>
      </c>
      <c r="G26" s="105">
        <f>(F26/$F$9)*100</f>
        <v>2.524106636415201</v>
      </c>
    </row>
    <row r="27" spans="1:7" ht="12.75">
      <c r="A27" s="77" t="s">
        <v>85</v>
      </c>
      <c r="B27" s="80">
        <v>9205</v>
      </c>
      <c r="C27" s="81">
        <f>(B27/$B$27)*100</f>
        <v>100</v>
      </c>
      <c r="D27" s="65"/>
      <c r="E27" s="78" t="s">
        <v>78</v>
      </c>
      <c r="F27" s="98">
        <v>7276</v>
      </c>
      <c r="G27" s="112" t="s">
        <v>261</v>
      </c>
    </row>
    <row r="28" spans="1:7" ht="12.75">
      <c r="A28" s="82" t="s">
        <v>86</v>
      </c>
      <c r="B28" s="97">
        <v>6163</v>
      </c>
      <c r="C28" s="105">
        <f aca="true" t="shared" si="2" ref="C28:C33">(B28/$B$27)*100</f>
        <v>66.95274307441608</v>
      </c>
      <c r="D28" s="65"/>
      <c r="E28" s="78" t="s">
        <v>79</v>
      </c>
      <c r="F28" s="97">
        <v>111</v>
      </c>
      <c r="G28" s="105">
        <f>(F28/$F$9)*100</f>
        <v>1.5740215541690301</v>
      </c>
    </row>
    <row r="29" spans="1:7" ht="12.75">
      <c r="A29" s="82" t="s">
        <v>87</v>
      </c>
      <c r="B29" s="97">
        <v>800</v>
      </c>
      <c r="C29" s="105">
        <f t="shared" si="2"/>
        <v>8.690928843020098</v>
      </c>
      <c r="D29" s="65"/>
      <c r="E29" s="78" t="s">
        <v>80</v>
      </c>
      <c r="F29" s="97">
        <v>2274</v>
      </c>
      <c r="G29" s="112" t="s">
        <v>261</v>
      </c>
    </row>
    <row r="30" spans="1:7" ht="12.75">
      <c r="A30" s="82" t="s">
        <v>88</v>
      </c>
      <c r="B30" s="97">
        <v>1557</v>
      </c>
      <c r="C30" s="105">
        <f t="shared" si="2"/>
        <v>16.914720260727865</v>
      </c>
      <c r="D30" s="65"/>
      <c r="E30" s="78" t="s">
        <v>81</v>
      </c>
      <c r="F30" s="97">
        <v>1170</v>
      </c>
      <c r="G30" s="105">
        <f>(F30/$F$9)*100</f>
        <v>16.59103800340329</v>
      </c>
    </row>
    <row r="31" spans="1:7" ht="12.75">
      <c r="A31" s="82" t="s">
        <v>115</v>
      </c>
      <c r="B31" s="97">
        <v>389</v>
      </c>
      <c r="C31" s="105">
        <f t="shared" si="2"/>
        <v>4.225964149918523</v>
      </c>
      <c r="D31" s="65"/>
      <c r="E31" s="78" t="s">
        <v>82</v>
      </c>
      <c r="F31" s="97">
        <v>14782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0.21727322107550243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276</v>
      </c>
      <c r="C33" s="105">
        <f t="shared" si="2"/>
        <v>2.998370450841934</v>
      </c>
      <c r="D33" s="65"/>
      <c r="E33" s="79" t="s">
        <v>84</v>
      </c>
      <c r="F33" s="80">
        <v>4710</v>
      </c>
      <c r="G33" s="81">
        <f>(F33/$F$33)*100</f>
        <v>100</v>
      </c>
    </row>
    <row r="34" spans="1:7" ht="12.75">
      <c r="A34" s="82" t="s">
        <v>91</v>
      </c>
      <c r="B34" s="120">
        <v>30.2</v>
      </c>
      <c r="C34" s="112" t="s">
        <v>261</v>
      </c>
      <c r="D34" s="65"/>
      <c r="E34" s="78" t="s">
        <v>383</v>
      </c>
      <c r="F34" s="97">
        <v>64</v>
      </c>
      <c r="G34" s="105">
        <f aca="true" t="shared" si="3" ref="G34:G43">(F34/$F$33)*100</f>
        <v>1.358811040339703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97</v>
      </c>
      <c r="G35" s="105">
        <f t="shared" si="3"/>
        <v>2.059447983014862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237</v>
      </c>
      <c r="G36" s="105">
        <f t="shared" si="3"/>
        <v>5.031847133757962</v>
      </c>
    </row>
    <row r="37" spans="1:7" ht="12.75">
      <c r="A37" s="77" t="s">
        <v>94</v>
      </c>
      <c r="B37" s="80">
        <v>9363</v>
      </c>
      <c r="C37" s="81">
        <f>(B37/$B$37)*100</f>
        <v>100</v>
      </c>
      <c r="D37" s="65"/>
      <c r="E37" s="78" t="s">
        <v>389</v>
      </c>
      <c r="F37" s="97">
        <v>237</v>
      </c>
      <c r="G37" s="105">
        <f t="shared" si="3"/>
        <v>5.031847133757962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516</v>
      </c>
      <c r="G38" s="105">
        <f t="shared" si="3"/>
        <v>10.955414012738855</v>
      </c>
    </row>
    <row r="39" spans="1:7" ht="12.75">
      <c r="A39" s="82" t="s">
        <v>97</v>
      </c>
      <c r="B39" s="98">
        <v>4191</v>
      </c>
      <c r="C39" s="105">
        <f>(B39/$B$37)*100</f>
        <v>44.761294456904835</v>
      </c>
      <c r="D39" s="65"/>
      <c r="E39" s="78" t="s">
        <v>393</v>
      </c>
      <c r="F39" s="97">
        <v>1064</v>
      </c>
      <c r="G39" s="105">
        <f t="shared" si="3"/>
        <v>22.59023354564756</v>
      </c>
    </row>
    <row r="40" spans="1:7" ht="12.75">
      <c r="A40" s="82" t="s">
        <v>98</v>
      </c>
      <c r="B40" s="98">
        <v>984</v>
      </c>
      <c r="C40" s="105">
        <f>(B40/$B$37)*100</f>
        <v>10.50945209868632</v>
      </c>
      <c r="D40" s="65"/>
      <c r="E40" s="78" t="s">
        <v>68</v>
      </c>
      <c r="F40" s="97">
        <v>879</v>
      </c>
      <c r="G40" s="105">
        <f t="shared" si="3"/>
        <v>18.662420382165603</v>
      </c>
    </row>
    <row r="41" spans="1:7" ht="12.75">
      <c r="A41" s="82" t="s">
        <v>100</v>
      </c>
      <c r="B41" s="98">
        <v>2834</v>
      </c>
      <c r="C41" s="105">
        <f>(B41/$B$37)*100</f>
        <v>30.268076471216492</v>
      </c>
      <c r="D41" s="65"/>
      <c r="E41" s="78" t="s">
        <v>69</v>
      </c>
      <c r="F41" s="97">
        <v>1052</v>
      </c>
      <c r="G41" s="105">
        <f t="shared" si="3"/>
        <v>22.335456475583864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279</v>
      </c>
      <c r="G42" s="105">
        <f t="shared" si="3"/>
        <v>5.923566878980892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285</v>
      </c>
      <c r="G43" s="105">
        <f t="shared" si="3"/>
        <v>6.050955414012739</v>
      </c>
    </row>
    <row r="44" spans="1:7" ht="12.75">
      <c r="A44" s="82" t="s">
        <v>291</v>
      </c>
      <c r="B44" s="98">
        <v>603</v>
      </c>
      <c r="C44" s="105">
        <f>(B44/$B$37)*100</f>
        <v>6.44024351169497</v>
      </c>
      <c r="D44" s="65"/>
      <c r="E44" s="78" t="s">
        <v>93</v>
      </c>
      <c r="F44" s="97">
        <v>78120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751</v>
      </c>
      <c r="C46" s="105">
        <f>(B46/$B$37)*100</f>
        <v>8.020933461497384</v>
      </c>
      <c r="D46" s="65"/>
      <c r="E46" s="78" t="s">
        <v>96</v>
      </c>
      <c r="F46" s="97">
        <v>30495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51376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0.08544269998931966</v>
      </c>
      <c r="D49" s="87"/>
      <c r="E49" s="88" t="s">
        <v>102</v>
      </c>
      <c r="F49" s="113">
        <v>39950</v>
      </c>
      <c r="G49" s="114" t="s">
        <v>261</v>
      </c>
    </row>
    <row r="50" spans="1:7" ht="13.5" thickTop="1">
      <c r="A50" s="82" t="s">
        <v>116</v>
      </c>
      <c r="B50" s="98">
        <v>393</v>
      </c>
      <c r="C50" s="105">
        <f t="shared" si="4"/>
        <v>4.197372636975329</v>
      </c>
      <c r="D50" s="65"/>
      <c r="E50" s="78"/>
      <c r="F50" s="86"/>
      <c r="G50" s="85"/>
    </row>
    <row r="51" spans="1:7" ht="12.75">
      <c r="A51" s="82" t="s">
        <v>117</v>
      </c>
      <c r="B51" s="98">
        <v>865</v>
      </c>
      <c r="C51" s="105">
        <f t="shared" si="4"/>
        <v>9.23849193634519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385</v>
      </c>
      <c r="C52" s="105">
        <f t="shared" si="4"/>
        <v>4.111929936986009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1043</v>
      </c>
      <c r="C53" s="105">
        <f t="shared" si="4"/>
        <v>11.13959201110755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684</v>
      </c>
      <c r="C54" s="105">
        <f t="shared" si="4"/>
        <v>7.305350849086831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575</v>
      </c>
      <c r="C55" s="105">
        <f t="shared" si="4"/>
        <v>6.141194061732351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1029</v>
      </c>
      <c r="C57" s="105">
        <f>(B57/$B$37)*100</f>
        <v>10.99006728612624</v>
      </c>
      <c r="D57" s="65"/>
      <c r="E57" s="79" t="s">
        <v>84</v>
      </c>
      <c r="F57" s="80">
        <v>106</v>
      </c>
      <c r="G57" s="105">
        <f>(F57/L57)*100</f>
        <v>2.2505307855626326</v>
      </c>
      <c r="H57" s="79" t="s">
        <v>84</v>
      </c>
      <c r="L57" s="15">
        <v>4710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66</v>
      </c>
      <c r="G58" s="105">
        <f>(F58/L58)*100</f>
        <v>3.0123231401186676</v>
      </c>
      <c r="H58" s="78" t="s">
        <v>118</v>
      </c>
      <c r="L58" s="15">
        <v>2191</v>
      </c>
    </row>
    <row r="59" spans="1:12" ht="12.75">
      <c r="A59" s="82" t="s">
        <v>112</v>
      </c>
      <c r="B59" s="98">
        <v>1290</v>
      </c>
      <c r="C59" s="105">
        <f>(B59/$B$37)*100</f>
        <v>13.777635373277796</v>
      </c>
      <c r="D59" s="65"/>
      <c r="E59" s="78" t="s">
        <v>120</v>
      </c>
      <c r="F59" s="97">
        <v>25</v>
      </c>
      <c r="G59" s="105">
        <f>(F59/L59)*100</f>
        <v>3.0599755201958385</v>
      </c>
      <c r="H59" s="78" t="s">
        <v>120</v>
      </c>
      <c r="L59" s="15">
        <v>817</v>
      </c>
    </row>
    <row r="60" spans="1:7" ht="12.75">
      <c r="A60" s="82" t="s">
        <v>113</v>
      </c>
      <c r="B60" s="98">
        <v>1763</v>
      </c>
      <c r="C60" s="105">
        <f>(B60/$B$37)*100</f>
        <v>18.82943501014632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507</v>
      </c>
      <c r="C62" s="105">
        <f>(B62/$B$37)*100</f>
        <v>5.414931111823133</v>
      </c>
      <c r="D62" s="65"/>
      <c r="E62" s="79" t="s">
        <v>123</v>
      </c>
      <c r="F62" s="80">
        <v>50</v>
      </c>
      <c r="G62" s="105">
        <f>(F62/L62)*100</f>
        <v>7.621951219512195</v>
      </c>
      <c r="H62" s="79" t="s">
        <v>394</v>
      </c>
      <c r="L62" s="15">
        <v>656</v>
      </c>
    </row>
    <row r="63" spans="1:12" ht="12.75">
      <c r="A63" s="61" t="s">
        <v>293</v>
      </c>
      <c r="B63" s="98">
        <v>411</v>
      </c>
      <c r="C63" s="105">
        <f>(B63/$B$37)*100</f>
        <v>4.3896187119512975</v>
      </c>
      <c r="D63" s="65"/>
      <c r="E63" s="78" t="s">
        <v>118</v>
      </c>
      <c r="F63" s="97">
        <v>36</v>
      </c>
      <c r="G63" s="105">
        <f>(F63/L63)*100</f>
        <v>13.186813186813188</v>
      </c>
      <c r="H63" s="78" t="s">
        <v>118</v>
      </c>
      <c r="L63" s="15">
        <v>273</v>
      </c>
    </row>
    <row r="64" spans="1:12" ht="12.75">
      <c r="A64" s="82" t="s">
        <v>114</v>
      </c>
      <c r="B64" s="98">
        <v>410</v>
      </c>
      <c r="C64" s="105">
        <f>(B64/$B$37)*100</f>
        <v>4.378938374452632</v>
      </c>
      <c r="D64" s="65"/>
      <c r="E64" s="78" t="s">
        <v>120</v>
      </c>
      <c r="F64" s="97">
        <v>15</v>
      </c>
      <c r="G64" s="105">
        <f>(F64/L64)*100</f>
        <v>24.59016393442623</v>
      </c>
      <c r="H64" s="78" t="s">
        <v>120</v>
      </c>
      <c r="L64" s="15">
        <v>61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668</v>
      </c>
      <c r="G66" s="105">
        <f aca="true" t="shared" si="5" ref="G66:G71">(F66/L66)*100</f>
        <v>3.734973441431367</v>
      </c>
      <c r="H66" s="79" t="s">
        <v>124</v>
      </c>
      <c r="L66" s="15">
        <v>17885</v>
      </c>
    </row>
    <row r="67" spans="1:12" ht="12.75">
      <c r="A67" s="82" t="s">
        <v>126</v>
      </c>
      <c r="B67" s="97">
        <v>7427</v>
      </c>
      <c r="C67" s="105">
        <f>(B67/$B$37)*100</f>
        <v>79.32286660258464</v>
      </c>
      <c r="D67" s="65"/>
      <c r="E67" s="78" t="s">
        <v>262</v>
      </c>
      <c r="F67" s="97">
        <v>549</v>
      </c>
      <c r="G67" s="105">
        <f t="shared" si="5"/>
        <v>3.8719232668030186</v>
      </c>
      <c r="H67" s="78" t="s">
        <v>262</v>
      </c>
      <c r="L67" s="15">
        <v>14179</v>
      </c>
    </row>
    <row r="68" spans="1:12" ht="12.75">
      <c r="A68" s="82" t="s">
        <v>128</v>
      </c>
      <c r="B68" s="97">
        <v>1438</v>
      </c>
      <c r="C68" s="105">
        <f>(B68/$B$37)*100</f>
        <v>15.35832532308021</v>
      </c>
      <c r="D68" s="65"/>
      <c r="E68" s="78" t="s">
        <v>127</v>
      </c>
      <c r="F68" s="97">
        <v>189</v>
      </c>
      <c r="G68" s="105">
        <f t="shared" si="5"/>
        <v>6.862745098039216</v>
      </c>
      <c r="H68" s="78" t="s">
        <v>127</v>
      </c>
      <c r="L68" s="15">
        <v>2754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115</v>
      </c>
      <c r="G69" s="105">
        <f t="shared" si="5"/>
        <v>3.113156469951272</v>
      </c>
      <c r="H69" s="78" t="s">
        <v>129</v>
      </c>
      <c r="L69" s="15">
        <v>3694</v>
      </c>
    </row>
    <row r="70" spans="1:12" ht="12.75">
      <c r="A70" s="82" t="s">
        <v>376</v>
      </c>
      <c r="B70" s="97">
        <v>484</v>
      </c>
      <c r="C70" s="105">
        <f>(B70/$B$37)*100</f>
        <v>5.16928334935384</v>
      </c>
      <c r="D70" s="65"/>
      <c r="E70" s="78" t="s">
        <v>130</v>
      </c>
      <c r="F70" s="97">
        <v>95</v>
      </c>
      <c r="G70" s="105">
        <f t="shared" si="5"/>
        <v>3.365214311016649</v>
      </c>
      <c r="H70" s="78" t="s">
        <v>130</v>
      </c>
      <c r="L70" s="15">
        <v>2823</v>
      </c>
    </row>
    <row r="71" spans="1:12" ht="13.5" thickBot="1">
      <c r="A71" s="90" t="s">
        <v>371</v>
      </c>
      <c r="B71" s="110">
        <v>14</v>
      </c>
      <c r="C71" s="111">
        <f>(B71/$B$37)*100</f>
        <v>0.14952472498130942</v>
      </c>
      <c r="D71" s="91"/>
      <c r="E71" s="92" t="s">
        <v>131</v>
      </c>
      <c r="F71" s="110">
        <v>346</v>
      </c>
      <c r="G71" s="118">
        <f t="shared" si="5"/>
        <v>11.812905428473881</v>
      </c>
      <c r="H71" s="92" t="s">
        <v>131</v>
      </c>
      <c r="L71" s="15">
        <v>2929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7214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7055</v>
      </c>
      <c r="G9" s="81">
        <f>(F9/$F$9)*100</f>
        <v>100</v>
      </c>
      <c r="I9" s="53"/>
    </row>
    <row r="10" spans="1:7" ht="12.75">
      <c r="A10" s="36" t="s">
        <v>137</v>
      </c>
      <c r="B10" s="97">
        <v>3852</v>
      </c>
      <c r="C10" s="105">
        <f aca="true" t="shared" si="0" ref="C10:C18">(B10/$B$8)*100</f>
        <v>53.39617410590518</v>
      </c>
      <c r="E10" s="32" t="s">
        <v>138</v>
      </c>
      <c r="F10" s="97">
        <v>6841</v>
      </c>
      <c r="G10" s="105">
        <f>(F10/$F$9)*100</f>
        <v>96.96669029057406</v>
      </c>
    </row>
    <row r="11" spans="1:7" ht="12.75">
      <c r="A11" s="36" t="s">
        <v>139</v>
      </c>
      <c r="B11" s="97">
        <v>142</v>
      </c>
      <c r="C11" s="105">
        <f t="shared" si="0"/>
        <v>1.9683947879123926</v>
      </c>
      <c r="E11" s="32" t="s">
        <v>140</v>
      </c>
      <c r="F11" s="97">
        <v>78</v>
      </c>
      <c r="G11" s="105">
        <f>(F11/$F$9)*100</f>
        <v>1.105598866052445</v>
      </c>
    </row>
    <row r="12" spans="1:7" ht="12.75">
      <c r="A12" s="36" t="s">
        <v>141</v>
      </c>
      <c r="B12" s="97">
        <v>1291</v>
      </c>
      <c r="C12" s="105">
        <f t="shared" si="0"/>
        <v>17.8957582478514</v>
      </c>
      <c r="E12" s="32" t="s">
        <v>142</v>
      </c>
      <c r="F12" s="97">
        <v>136</v>
      </c>
      <c r="G12" s="105">
        <f>(F12/$F$9)*100</f>
        <v>1.9277108433734942</v>
      </c>
    </row>
    <row r="13" spans="1:7" ht="12.75">
      <c r="A13" s="36" t="s">
        <v>143</v>
      </c>
      <c r="B13" s="97">
        <v>381</v>
      </c>
      <c r="C13" s="105">
        <f t="shared" si="0"/>
        <v>5.281397283060715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337</v>
      </c>
      <c r="C14" s="105">
        <f t="shared" si="0"/>
        <v>4.6714721375103965</v>
      </c>
      <c r="E14" s="42" t="s">
        <v>145</v>
      </c>
      <c r="F14" s="80">
        <v>3692</v>
      </c>
      <c r="G14" s="81">
        <f>(F14/$F$14)*100</f>
        <v>100</v>
      </c>
    </row>
    <row r="15" spans="1:7" ht="12.75">
      <c r="A15" s="36" t="s">
        <v>146</v>
      </c>
      <c r="B15" s="97">
        <v>527</v>
      </c>
      <c r="C15" s="105">
        <f t="shared" si="0"/>
        <v>7.305239811477682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684</v>
      </c>
      <c r="C16" s="105">
        <f t="shared" si="0"/>
        <v>9.48156362628223</v>
      </c>
      <c r="E16" s="1" t="s">
        <v>149</v>
      </c>
      <c r="F16" s="97">
        <v>11</v>
      </c>
      <c r="G16" s="105">
        <f>(F16/$F$14)*100</f>
        <v>0.2979414951245937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21</v>
      </c>
      <c r="G17" s="105">
        <f aca="true" t="shared" si="1" ref="G17:G23">(F17/$F$14)*100</f>
        <v>0.5687973997833152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154</v>
      </c>
      <c r="G18" s="105">
        <f t="shared" si="1"/>
        <v>4.1711809317443125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1172</v>
      </c>
      <c r="G19" s="105">
        <f t="shared" si="1"/>
        <v>31.74431202600217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1907</v>
      </c>
      <c r="G20" s="105">
        <f t="shared" si="1"/>
        <v>51.652221018418196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0.2772387025228722</v>
      </c>
      <c r="E21" s="1" t="s">
        <v>157</v>
      </c>
      <c r="F21" s="97">
        <v>383</v>
      </c>
      <c r="G21" s="105">
        <f t="shared" si="1"/>
        <v>10.373781148429035</v>
      </c>
    </row>
    <row r="22" spans="1:7" ht="12.75">
      <c r="A22" s="36" t="s">
        <v>158</v>
      </c>
      <c r="B22" s="98">
        <v>57</v>
      </c>
      <c r="C22" s="105">
        <f t="shared" si="2"/>
        <v>0.7901303021901858</v>
      </c>
      <c r="E22" s="1" t="s">
        <v>159</v>
      </c>
      <c r="F22" s="97">
        <v>38</v>
      </c>
      <c r="G22" s="105">
        <f t="shared" si="1"/>
        <v>1.029252437703142</v>
      </c>
    </row>
    <row r="23" spans="1:7" ht="12.75">
      <c r="A23" s="36" t="s">
        <v>160</v>
      </c>
      <c r="B23" s="98">
        <v>76</v>
      </c>
      <c r="C23" s="105">
        <f t="shared" si="2"/>
        <v>1.0535070695869144</v>
      </c>
      <c r="E23" s="1" t="s">
        <v>161</v>
      </c>
      <c r="F23" s="98">
        <v>6</v>
      </c>
      <c r="G23" s="105">
        <f t="shared" si="1"/>
        <v>0.16251354279523295</v>
      </c>
    </row>
    <row r="24" spans="1:7" ht="12.75">
      <c r="A24" s="36" t="s">
        <v>162</v>
      </c>
      <c r="B24" s="97">
        <v>207</v>
      </c>
      <c r="C24" s="105">
        <f t="shared" si="2"/>
        <v>2.869420571111727</v>
      </c>
      <c r="E24" s="1" t="s">
        <v>163</v>
      </c>
      <c r="F24" s="97">
        <v>218300</v>
      </c>
      <c r="G24" s="112" t="s">
        <v>261</v>
      </c>
    </row>
    <row r="25" spans="1:7" ht="12.75">
      <c r="A25" s="36" t="s">
        <v>164</v>
      </c>
      <c r="B25" s="97">
        <v>246</v>
      </c>
      <c r="C25" s="105">
        <f t="shared" si="2"/>
        <v>3.410036041031328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517</v>
      </c>
      <c r="C26" s="105">
        <f t="shared" si="2"/>
        <v>7.1666204602162455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2727</v>
      </c>
      <c r="C27" s="105">
        <f t="shared" si="2"/>
        <v>37.80149708899362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3364</v>
      </c>
      <c r="C28" s="105">
        <f t="shared" si="2"/>
        <v>46.6315497643471</v>
      </c>
      <c r="E28" s="32" t="s">
        <v>176</v>
      </c>
      <c r="F28" s="97">
        <v>2616</v>
      </c>
      <c r="G28" s="105">
        <f aca="true" t="shared" si="3" ref="G28:G35">(F28/$F$14)*100</f>
        <v>70.85590465872156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172</v>
      </c>
      <c r="C31" s="105">
        <f aca="true" t="shared" si="4" ref="C31:C39">(B31/$B$8)*100</f>
        <v>2.384252841696701</v>
      </c>
      <c r="E31" s="32" t="s">
        <v>181</v>
      </c>
      <c r="F31" s="97">
        <v>12</v>
      </c>
      <c r="G31" s="105">
        <f t="shared" si="3"/>
        <v>0.3250270855904659</v>
      </c>
    </row>
    <row r="32" spans="1:7" ht="12.75">
      <c r="A32" s="36" t="s">
        <v>182</v>
      </c>
      <c r="B32" s="97">
        <v>243</v>
      </c>
      <c r="C32" s="105">
        <f t="shared" si="4"/>
        <v>3.368450235652897</v>
      </c>
      <c r="E32" s="32" t="s">
        <v>183</v>
      </c>
      <c r="F32" s="97">
        <v>144</v>
      </c>
      <c r="G32" s="105">
        <f t="shared" si="3"/>
        <v>3.9003250270855903</v>
      </c>
    </row>
    <row r="33" spans="1:7" ht="12.75">
      <c r="A33" s="36" t="s">
        <v>184</v>
      </c>
      <c r="B33" s="97">
        <v>1099</v>
      </c>
      <c r="C33" s="105">
        <f t="shared" si="4"/>
        <v>15.234266703631826</v>
      </c>
      <c r="E33" s="32" t="s">
        <v>185</v>
      </c>
      <c r="F33" s="97">
        <v>432</v>
      </c>
      <c r="G33" s="105">
        <f t="shared" si="3"/>
        <v>11.700975081256772</v>
      </c>
    </row>
    <row r="34" spans="1:7" ht="12.75">
      <c r="A34" s="36" t="s">
        <v>186</v>
      </c>
      <c r="B34" s="97">
        <v>792</v>
      </c>
      <c r="C34" s="105">
        <f t="shared" si="4"/>
        <v>10.97865261990574</v>
      </c>
      <c r="E34" s="32" t="s">
        <v>187</v>
      </c>
      <c r="F34" s="97">
        <v>1072</v>
      </c>
      <c r="G34" s="105">
        <f t="shared" si="3"/>
        <v>29.03575297941495</v>
      </c>
    </row>
    <row r="35" spans="1:7" ht="12.75">
      <c r="A35" s="36" t="s">
        <v>188</v>
      </c>
      <c r="B35" s="97">
        <v>868</v>
      </c>
      <c r="C35" s="105">
        <f t="shared" si="4"/>
        <v>12.032159689492653</v>
      </c>
      <c r="E35" s="32" t="s">
        <v>189</v>
      </c>
      <c r="F35" s="97">
        <v>956</v>
      </c>
      <c r="G35" s="105">
        <f t="shared" si="3"/>
        <v>25.893824485373777</v>
      </c>
    </row>
    <row r="36" spans="1:7" ht="12.75">
      <c r="A36" s="36" t="s">
        <v>190</v>
      </c>
      <c r="B36" s="97">
        <v>1374</v>
      </c>
      <c r="C36" s="105">
        <f t="shared" si="4"/>
        <v>19.04629886332132</v>
      </c>
      <c r="E36" s="32" t="s">
        <v>191</v>
      </c>
      <c r="F36" s="97">
        <v>1668</v>
      </c>
      <c r="G36" s="112" t="s">
        <v>261</v>
      </c>
    </row>
    <row r="37" spans="1:7" ht="12.75">
      <c r="A37" s="36" t="s">
        <v>192</v>
      </c>
      <c r="B37" s="97">
        <v>1144</v>
      </c>
      <c r="C37" s="105">
        <f t="shared" si="4"/>
        <v>15.85805378430829</v>
      </c>
      <c r="E37" s="32" t="s">
        <v>193</v>
      </c>
      <c r="F37" s="97">
        <v>1076</v>
      </c>
      <c r="G37" s="105">
        <f>(F37/$F$14)*100</f>
        <v>29.144095341278444</v>
      </c>
    </row>
    <row r="38" spans="1:7" ht="12.75">
      <c r="A38" s="36" t="s">
        <v>194</v>
      </c>
      <c r="B38" s="97">
        <v>812</v>
      </c>
      <c r="C38" s="105">
        <f t="shared" si="4"/>
        <v>11.255891322428612</v>
      </c>
      <c r="E38" s="32" t="s">
        <v>191</v>
      </c>
      <c r="F38" s="97">
        <v>576</v>
      </c>
      <c r="G38" s="112" t="s">
        <v>261</v>
      </c>
    </row>
    <row r="39" spans="1:7" ht="12.75">
      <c r="A39" s="36" t="s">
        <v>195</v>
      </c>
      <c r="B39" s="97">
        <v>710</v>
      </c>
      <c r="C39" s="105">
        <f t="shared" si="4"/>
        <v>9.841973939561962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7055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905</v>
      </c>
      <c r="G43" s="105">
        <f aca="true" t="shared" si="5" ref="G43:G48">(F43/$F$14)*100</f>
        <v>24.5124593716143</v>
      </c>
    </row>
    <row r="44" spans="1:7" ht="12.75">
      <c r="A44" s="36" t="s">
        <v>209</v>
      </c>
      <c r="B44" s="98">
        <v>1022</v>
      </c>
      <c r="C44" s="105">
        <f aca="true" t="shared" si="6" ref="C44:C49">(B44/$B$42)*100</f>
        <v>14.486180014174344</v>
      </c>
      <c r="E44" s="32" t="s">
        <v>210</v>
      </c>
      <c r="F44" s="97">
        <v>564</v>
      </c>
      <c r="G44" s="105">
        <f t="shared" si="5"/>
        <v>15.276273022751896</v>
      </c>
    </row>
    <row r="45" spans="1:7" ht="12.75">
      <c r="A45" s="36" t="s">
        <v>211</v>
      </c>
      <c r="B45" s="98">
        <v>1860</v>
      </c>
      <c r="C45" s="105">
        <f t="shared" si="6"/>
        <v>26.364280652019843</v>
      </c>
      <c r="E45" s="32" t="s">
        <v>212</v>
      </c>
      <c r="F45" s="97">
        <v>542</v>
      </c>
      <c r="G45" s="105">
        <f t="shared" si="5"/>
        <v>14.680390032502707</v>
      </c>
    </row>
    <row r="46" spans="1:7" ht="12.75">
      <c r="A46" s="36" t="s">
        <v>213</v>
      </c>
      <c r="B46" s="98">
        <v>895</v>
      </c>
      <c r="C46" s="105">
        <f t="shared" si="6"/>
        <v>12.686038270729979</v>
      </c>
      <c r="E46" s="32" t="s">
        <v>214</v>
      </c>
      <c r="F46" s="97">
        <v>483</v>
      </c>
      <c r="G46" s="105">
        <f t="shared" si="5"/>
        <v>13.08234019501625</v>
      </c>
    </row>
    <row r="47" spans="1:7" ht="12.75">
      <c r="A47" s="36" t="s">
        <v>215</v>
      </c>
      <c r="B47" s="97">
        <v>1144</v>
      </c>
      <c r="C47" s="105">
        <f t="shared" si="6"/>
        <v>16.21545003543586</v>
      </c>
      <c r="E47" s="32" t="s">
        <v>216</v>
      </c>
      <c r="F47" s="97">
        <v>297</v>
      </c>
      <c r="G47" s="105">
        <f t="shared" si="5"/>
        <v>8.04442036836403</v>
      </c>
    </row>
    <row r="48" spans="1:7" ht="12.75">
      <c r="A48" s="36" t="s">
        <v>217</v>
      </c>
      <c r="B48" s="97">
        <v>929</v>
      </c>
      <c r="C48" s="105">
        <f t="shared" si="6"/>
        <v>13.167965981573351</v>
      </c>
      <c r="E48" s="32" t="s">
        <v>218</v>
      </c>
      <c r="F48" s="97">
        <v>892</v>
      </c>
      <c r="G48" s="105">
        <f t="shared" si="5"/>
        <v>24.160346695557962</v>
      </c>
    </row>
    <row r="49" spans="1:7" ht="12.75">
      <c r="A49" s="36" t="s">
        <v>219</v>
      </c>
      <c r="B49" s="97">
        <v>1205</v>
      </c>
      <c r="C49" s="105">
        <f t="shared" si="6"/>
        <v>17.08008504606662</v>
      </c>
      <c r="E49" s="32" t="s">
        <v>220</v>
      </c>
      <c r="F49" s="97">
        <v>9</v>
      </c>
      <c r="G49" s="105">
        <f>(F49/$F$14)*100</f>
        <v>0.2437703141928494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2433</v>
      </c>
      <c r="G51" s="81">
        <f>(F51/F$51)*100</f>
        <v>100</v>
      </c>
    </row>
    <row r="52" spans="1:7" ht="12.75">
      <c r="A52" s="4" t="s">
        <v>223</v>
      </c>
      <c r="B52" s="97">
        <v>707</v>
      </c>
      <c r="C52" s="105">
        <f>(B52/$B$42)*100</f>
        <v>10.021261516654855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2783</v>
      </c>
      <c r="C53" s="105">
        <f>(B53/$B$42)*100</f>
        <v>39.44720056697378</v>
      </c>
      <c r="E53" s="32" t="s">
        <v>226</v>
      </c>
      <c r="F53" s="97">
        <v>20</v>
      </c>
      <c r="G53" s="105">
        <f>(F53/F$51)*100</f>
        <v>0.8220304151253596</v>
      </c>
    </row>
    <row r="54" spans="1:7" ht="12.75">
      <c r="A54" s="4" t="s">
        <v>227</v>
      </c>
      <c r="B54" s="97">
        <v>2550</v>
      </c>
      <c r="C54" s="105">
        <f>(B54/$B$42)*100</f>
        <v>36.144578313253014</v>
      </c>
      <c r="E54" s="32" t="s">
        <v>228</v>
      </c>
      <c r="F54" s="97">
        <v>35</v>
      </c>
      <c r="G54" s="105">
        <f aca="true" t="shared" si="7" ref="G54:G60">(F54/F$51)*100</f>
        <v>1.4385532264693794</v>
      </c>
    </row>
    <row r="55" spans="1:7" ht="12.75">
      <c r="A55" s="4" t="s">
        <v>229</v>
      </c>
      <c r="B55" s="97">
        <v>1015</v>
      </c>
      <c r="C55" s="105">
        <f>(B55/$B$42)*100</f>
        <v>14.386959603118354</v>
      </c>
      <c r="E55" s="32" t="s">
        <v>230</v>
      </c>
      <c r="F55" s="97">
        <v>69</v>
      </c>
      <c r="G55" s="105">
        <f t="shared" si="7"/>
        <v>2.8360049321824907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696</v>
      </c>
      <c r="G56" s="105">
        <f t="shared" si="7"/>
        <v>28.606658446362516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1046</v>
      </c>
      <c r="G57" s="105">
        <f t="shared" si="7"/>
        <v>42.99219071105631</v>
      </c>
    </row>
    <row r="58" spans="1:7" ht="12.75">
      <c r="A58" s="36" t="s">
        <v>234</v>
      </c>
      <c r="B58" s="97">
        <v>4891</v>
      </c>
      <c r="C58" s="105">
        <f aca="true" t="shared" si="8" ref="C58:C66">(B58/$B$42)*100</f>
        <v>69.32671863926294</v>
      </c>
      <c r="E58" s="32" t="s">
        <v>235</v>
      </c>
      <c r="F58" s="97">
        <v>496</v>
      </c>
      <c r="G58" s="105">
        <f t="shared" si="7"/>
        <v>20.38635429510892</v>
      </c>
    </row>
    <row r="59" spans="1:7" ht="12.75">
      <c r="A59" s="36" t="s">
        <v>236</v>
      </c>
      <c r="B59" s="97">
        <v>88</v>
      </c>
      <c r="C59" s="105">
        <f t="shared" si="8"/>
        <v>1.2473423104181431</v>
      </c>
      <c r="E59" s="32" t="s">
        <v>237</v>
      </c>
      <c r="F59" s="98">
        <v>32</v>
      </c>
      <c r="G59" s="105">
        <f t="shared" si="7"/>
        <v>1.3152486642005754</v>
      </c>
    </row>
    <row r="60" spans="1:7" ht="12.75">
      <c r="A60" s="36" t="s">
        <v>238</v>
      </c>
      <c r="B60" s="97">
        <v>348</v>
      </c>
      <c r="C60" s="105">
        <f t="shared" si="8"/>
        <v>4.932671863926293</v>
      </c>
      <c r="E60" s="32" t="s">
        <v>239</v>
      </c>
      <c r="F60" s="97">
        <v>39</v>
      </c>
      <c r="G60" s="105">
        <f t="shared" si="7"/>
        <v>1.6029593094944512</v>
      </c>
    </row>
    <row r="61" spans="1:7" ht="12.75">
      <c r="A61" s="36" t="s">
        <v>240</v>
      </c>
      <c r="B61" s="97">
        <v>1684</v>
      </c>
      <c r="C61" s="105">
        <f t="shared" si="8"/>
        <v>23.86959603118356</v>
      </c>
      <c r="E61" s="32" t="s">
        <v>163</v>
      </c>
      <c r="F61" s="97">
        <v>832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25</v>
      </c>
      <c r="C65" s="105">
        <f t="shared" si="8"/>
        <v>0.3543586109142452</v>
      </c>
      <c r="E65" s="32" t="s">
        <v>208</v>
      </c>
      <c r="F65" s="97">
        <v>583</v>
      </c>
      <c r="G65" s="105">
        <f aca="true" t="shared" si="9" ref="G65:G71">(F65/F$51)*100</f>
        <v>23.962186600904232</v>
      </c>
    </row>
    <row r="66" spans="1:7" ht="12.75">
      <c r="A66" s="36" t="s">
        <v>247</v>
      </c>
      <c r="B66" s="97">
        <v>19</v>
      </c>
      <c r="C66" s="105">
        <f t="shared" si="8"/>
        <v>0.2693125442948264</v>
      </c>
      <c r="E66" s="32" t="s">
        <v>210</v>
      </c>
      <c r="F66" s="97">
        <v>451</v>
      </c>
      <c r="G66" s="105">
        <f t="shared" si="9"/>
        <v>18.53678586107686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342</v>
      </c>
      <c r="G67" s="105">
        <f t="shared" si="9"/>
        <v>14.056720098643648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271</v>
      </c>
      <c r="G68" s="105">
        <f t="shared" si="9"/>
        <v>11.138512124948623</v>
      </c>
    </row>
    <row r="69" spans="1:7" ht="12.75">
      <c r="A69" s="36" t="s">
        <v>249</v>
      </c>
      <c r="B69" s="97">
        <v>6</v>
      </c>
      <c r="C69" s="105">
        <f>(B69/$B$42)*100</f>
        <v>0.08504606661941885</v>
      </c>
      <c r="E69" s="32" t="s">
        <v>216</v>
      </c>
      <c r="F69" s="97">
        <v>117</v>
      </c>
      <c r="G69" s="105">
        <f t="shared" si="9"/>
        <v>4.808877928483354</v>
      </c>
    </row>
    <row r="70" spans="1:7" ht="12.75">
      <c r="A70" s="36" t="s">
        <v>251</v>
      </c>
      <c r="B70" s="97">
        <v>51</v>
      </c>
      <c r="C70" s="105">
        <f>(B70/$B$42)*100</f>
        <v>0.7228915662650602</v>
      </c>
      <c r="E70" s="32" t="s">
        <v>218</v>
      </c>
      <c r="F70" s="97">
        <v>607</v>
      </c>
      <c r="G70" s="105">
        <f t="shared" si="9"/>
        <v>24.948623099054664</v>
      </c>
    </row>
    <row r="71" spans="1:7" ht="12.75">
      <c r="A71" s="54" t="s">
        <v>252</v>
      </c>
      <c r="B71" s="103">
        <v>18</v>
      </c>
      <c r="C71" s="115">
        <f>(B71/$B$42)*100</f>
        <v>0.2551381998582566</v>
      </c>
      <c r="D71" s="41"/>
      <c r="E71" s="44" t="s">
        <v>220</v>
      </c>
      <c r="F71" s="103">
        <v>62</v>
      </c>
      <c r="G71" s="115">
        <f t="shared" si="9"/>
        <v>2.548294286888615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2002-05-09T11:19:54Z</cp:lastPrinted>
  <dcterms:created xsi:type="dcterms:W3CDTF">2001-10-15T13:22:32Z</dcterms:created>
  <dcterms:modified xsi:type="dcterms:W3CDTF">2002-06-06T15:41:15Z</dcterms:modified>
  <cp:category/>
  <cp:version/>
  <cp:contentType/>
  <cp:contentStatus/>
</cp:coreProperties>
</file>