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<sst xmlns="http://schemas.openxmlformats.org/spreadsheetml/2006/main" count="676" uniqueCount="437">
  <si>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</si>
  <si>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</si>
  <si>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</si>
  <si>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</si>
  <si>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</si>
  <si>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</si>
  <si>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</si>
  <si>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</si>
  <si>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</si>
  <si>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</si>
  <si>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</si>
  <si>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</si>
  <si>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</si>
  <si>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</si>
  <si>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</si>
  <si>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</si>
  <si>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</si>
  <si>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</si>
  <si>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</si>
  <si>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</si>
  <si>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</si>
  <si>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</si>
  <si>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</si>
  <si>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</si>
  <si>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</si>
  <si>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</si>
  <si>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</si>
  <si>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</si>
  <si>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</si>
  <si>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</si>
  <si>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</si>
  <si>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</si>
  <si>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</si>
  <si>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</si>
  <si>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</si>
  <si>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</si>
  <si>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</si>
  <si>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</si>
  <si>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</si>
  <si>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</si>
  <si>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</si>
  <si>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</si>
  <si>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</si>
  <si>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</si>
  <si>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</si>
  <si>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</si>
  <si>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</si>
  <si>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</si>
  <si>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</si>
  <si>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</si>
  <si>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</si>
  <si>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</si>
  <si>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</si>
  <si>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</si>
  <si>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</si>
  <si>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</si>
  <si>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</si>
  <si>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</si>
  <si>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</si>
  <si>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</si>
  <si>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</si>
  <si>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</si>
  <si>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</si>
  <si>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</si>
  <si>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</si>
  <si>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</si>
  <si>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</si>
  <si>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</si>
  <si>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</si>
  <si>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</si>
  <si>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</si>
  <si>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</si>
  <si>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</si>
  <si>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</si>
  <si>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</si>
  <si>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</si>
  <si>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</si>
  <si>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</si>
  <si>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</si>
  <si>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</si>
  <si>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</si>
  <si>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</si>
  <si>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</si>
  <si>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</si>
  <si>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</si>
  <si>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</si>
  <si>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</si>
  <si>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</si>
  <si>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</si>
  <si>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</si>
  <si>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</si>
  <si>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</si>
  <si>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</si>
  <si>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</si>
  <si>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</si>
  <si>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</si>
  <si>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</si>
  <si>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</si>
  <si>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</si>
  <si>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</si>
  <si>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</si>
  <si>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</si>
  <si>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</si>
  <si>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</si>
  <si>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</si>
  <si>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</si>
  <si>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</si>
  <si>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</si>
  <si>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</si>
  <si>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</si>
  <si>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</si>
  <si>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</si>
  <si>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</si>
  <si>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</si>
  <si>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</si>
  <si>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</si>
  <si>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</si>
  <si>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</si>
  <si>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Saddle Brook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</si>
  <si>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</si>
  <si>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</si>
  <si>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</si>
  <si>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</si>
  <si>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</si>
  <si>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</si>
  <si>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</si>
  <si>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</si>
  <si>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</si>
  <si>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</si>
  <si>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</si>
  <si>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</si>
  <si>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</si>
  <si>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</si>
  <si>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</si>
  <si>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</si>
  <si>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</si>
  <si>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</si>
  <si>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</si>
  <si>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</si>
  <si>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</si>
  <si>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</si>
  <si>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</si>
  <si>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</si>
  <si>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</si>
  <si>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</si>
  <si>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</si>
  <si>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</si>
  <si>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</si>
  <si>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</si>
  <si>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</si>
  <si>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</si>
  <si>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</si>
  <si>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</si>
  <si>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</si>
  <si>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</si>
  <si>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</si>
  <si>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</si>
  <si>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</si>
  <si>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</si>
  <si>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</si>
  <si>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</si>
  <si>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</si>
  <si>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</si>
  <si>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</si>
  <si>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</si>
  <si>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</si>
  <si>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</si>
  <si>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</si>
  <si>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</si>
  <si>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</si>
  <si>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</si>
  <si>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</si>
  <si>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</si>
  <si>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</si>
  <si>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</si>
  <si>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</si>
  <si>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</si>
  <si>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</si>
  <si>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</si>
  <si>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</si>
  <si>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</si>
  <si>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</si>
  <si>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</si>
  <si>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</si>
  <si>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</si>
  <si>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</si>
  <si>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</si>
  <si>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</si>
  <si>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</si>
  <si>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</si>
  <si>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</si>
  <si>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</si>
  <si>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</si>
  <si>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</si>
  <si>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</si>
  <si>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</si>
  <si>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</si>
  <si>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</si>
  <si>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</si>
  <si>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</si>
  <si>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</si>
  <si>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</si>
  <si>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</si>
  <si>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</si>
  <si>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</si>
  <si>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</si>
  <si>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</si>
  <si>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</si>
  <si>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</si>
  <si>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</si>
  <si>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</si>
  <si>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</si>
  <si>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</si>
  <si>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</si>
  <si>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</si>
  <si>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</si>
  <si>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</si>
  <si>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</si>
  <si>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</si>
  <si>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</si>
  <si>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</si>
  <si>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</si>
  <si>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</si>
  <si>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</si>
  <si>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</si>
  <si>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Saddle Brook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</si>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</sst>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225</v>
      </c>
    </row>
    <row r="2" ht="12.75">
      <c r="A2" s="123"/>
    </row>
    <row r="3" ht="13.5" thickBot="1">
      <c r="A3" s="124" t="s">
        <v>119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412</v>
      </c>
      <c r="B5" s="132" t="s">
        <v>413</v>
      </c>
      <c r="C5" s="133" t="s">
        <v>414</v>
      </c>
      <c r="D5" s="134"/>
      <c r="E5" s="134" t="s">
        <v>412</v>
      </c>
      <c r="F5" s="132" t="s">
        <v>413</v>
      </c>
      <c r="G5" s="135" t="s">
        <v>414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120</v>
      </c>
      <c r="B7" s="142">
        <v>13155</v>
      </c>
      <c r="C7" s="143">
        <f>(B7/$B$7)*100</f>
        <v>100</v>
      </c>
      <c r="D7" s="144"/>
      <c r="E7" s="145" t="s">
        <v>121</v>
      </c>
      <c r="F7" s="146"/>
      <c r="G7" s="147"/>
    </row>
    <row r="8" spans="1:7" ht="12.75">
      <c r="A8" s="141" t="s">
        <v>122</v>
      </c>
      <c r="B8" s="148"/>
      <c r="C8" s="143"/>
      <c r="D8" s="144"/>
      <c r="E8" s="144" t="s">
        <v>120</v>
      </c>
      <c r="F8" s="142">
        <v>13155</v>
      </c>
      <c r="G8" s="149">
        <f aca="true" t="shared" si="0" ref="G8:G15">F8*100/F$8</f>
        <v>100</v>
      </c>
    </row>
    <row r="9" spans="1:7" ht="12.75">
      <c r="A9" s="150" t="s">
        <v>123</v>
      </c>
      <c r="B9" s="151">
        <v>6210</v>
      </c>
      <c r="C9" s="152">
        <f>(B9/$B$7)*100</f>
        <v>47.20638540478905</v>
      </c>
      <c r="D9" s="153"/>
      <c r="E9" s="153" t="s">
        <v>124</v>
      </c>
      <c r="F9" s="151">
        <v>825</v>
      </c>
      <c r="G9" s="154">
        <f t="shared" si="0"/>
        <v>6.271379703534778</v>
      </c>
    </row>
    <row r="10" spans="1:7" ht="12.75">
      <c r="A10" s="150" t="s">
        <v>125</v>
      </c>
      <c r="B10" s="151">
        <v>6945</v>
      </c>
      <c r="C10" s="152">
        <f>(B10/$B$7)*100</f>
        <v>52.79361459521095</v>
      </c>
      <c r="D10" s="153"/>
      <c r="E10" s="153" t="s">
        <v>126</v>
      </c>
      <c r="F10" s="151">
        <v>19</v>
      </c>
      <c r="G10" s="154">
        <f t="shared" si="0"/>
        <v>0.14443177499049792</v>
      </c>
    </row>
    <row r="11" spans="1:7" ht="12.75">
      <c r="A11" s="150"/>
      <c r="B11" s="151"/>
      <c r="C11" s="152"/>
      <c r="D11" s="153"/>
      <c r="E11" s="153" t="s">
        <v>127</v>
      </c>
      <c r="F11" s="151">
        <v>198</v>
      </c>
      <c r="G11" s="154">
        <f t="shared" si="0"/>
        <v>1.5051311288483467</v>
      </c>
    </row>
    <row r="12" spans="1:7" ht="12.75">
      <c r="A12" s="150" t="s">
        <v>128</v>
      </c>
      <c r="B12" s="151">
        <v>744</v>
      </c>
      <c r="C12" s="152">
        <f aca="true" t="shared" si="1" ref="C12:C24">B12*100/B$7</f>
        <v>5.655644241733182</v>
      </c>
      <c r="D12" s="153"/>
      <c r="E12" s="153" t="s">
        <v>129</v>
      </c>
      <c r="F12" s="151">
        <v>87</v>
      </c>
      <c r="G12" s="154">
        <f t="shared" si="0"/>
        <v>0.661345496009122</v>
      </c>
    </row>
    <row r="13" spans="1:7" ht="12.75">
      <c r="A13" s="150" t="s">
        <v>130</v>
      </c>
      <c r="B13" s="151">
        <v>730</v>
      </c>
      <c r="C13" s="152">
        <f t="shared" si="1"/>
        <v>5.549220828582288</v>
      </c>
      <c r="D13" s="153"/>
      <c r="E13" s="153" t="s">
        <v>131</v>
      </c>
      <c r="F13" s="151">
        <v>521</v>
      </c>
      <c r="G13" s="154">
        <f t="shared" si="0"/>
        <v>3.960471303686811</v>
      </c>
    </row>
    <row r="14" spans="1:7" ht="12.75">
      <c r="A14" s="150" t="s">
        <v>132</v>
      </c>
      <c r="B14" s="151">
        <v>773</v>
      </c>
      <c r="C14" s="152">
        <f t="shared" si="1"/>
        <v>5.876092740402888</v>
      </c>
      <c r="D14" s="153"/>
      <c r="E14" s="153" t="s">
        <v>133</v>
      </c>
      <c r="F14" s="151">
        <v>12330</v>
      </c>
      <c r="G14" s="154">
        <f t="shared" si="0"/>
        <v>93.72862029646522</v>
      </c>
    </row>
    <row r="15" spans="1:7" ht="12.75">
      <c r="A15" s="150" t="s">
        <v>134</v>
      </c>
      <c r="B15" s="151">
        <v>664</v>
      </c>
      <c r="C15" s="152">
        <f t="shared" si="1"/>
        <v>5.047510452299506</v>
      </c>
      <c r="D15" s="153"/>
      <c r="E15" s="153" t="s">
        <v>135</v>
      </c>
      <c r="F15" s="151">
        <v>11400</v>
      </c>
      <c r="G15" s="154">
        <f t="shared" si="0"/>
        <v>86.65906499429875</v>
      </c>
    </row>
    <row r="16" spans="1:7" ht="12.75">
      <c r="A16" s="150" t="s">
        <v>136</v>
      </c>
      <c r="B16" s="151">
        <v>624</v>
      </c>
      <c r="C16" s="152">
        <f t="shared" si="1"/>
        <v>4.743443557582668</v>
      </c>
      <c r="D16" s="153"/>
      <c r="E16" s="153"/>
      <c r="F16" s="146"/>
      <c r="G16" s="147"/>
    </row>
    <row r="17" spans="1:7" ht="12.75">
      <c r="A17" s="150" t="s">
        <v>137</v>
      </c>
      <c r="B17" s="151">
        <v>1881</v>
      </c>
      <c r="C17" s="152">
        <f t="shared" si="1"/>
        <v>14.298745724059293</v>
      </c>
      <c r="D17" s="153"/>
      <c r="E17" s="144" t="s">
        <v>138</v>
      </c>
      <c r="F17" s="146"/>
      <c r="G17" s="147"/>
    </row>
    <row r="18" spans="1:7" ht="12.75">
      <c r="A18" s="150" t="s">
        <v>139</v>
      </c>
      <c r="B18" s="151">
        <v>2266</v>
      </c>
      <c r="C18" s="152">
        <f t="shared" si="1"/>
        <v>17.225389585708857</v>
      </c>
      <c r="D18" s="153"/>
      <c r="E18" s="144" t="s">
        <v>140</v>
      </c>
      <c r="F18" s="142">
        <v>13155</v>
      </c>
      <c r="G18" s="149">
        <v>100</v>
      </c>
    </row>
    <row r="19" spans="1:7" ht="12.75">
      <c r="A19" s="150" t="s">
        <v>141</v>
      </c>
      <c r="B19" s="151">
        <v>1795</v>
      </c>
      <c r="C19" s="152">
        <f t="shared" si="1"/>
        <v>13.645001900418093</v>
      </c>
      <c r="D19" s="153"/>
      <c r="E19" s="153" t="s">
        <v>142</v>
      </c>
      <c r="F19" s="151">
        <v>13047</v>
      </c>
      <c r="G19" s="154">
        <f aca="true" t="shared" si="2" ref="G19:G30">F19*100/F$18</f>
        <v>99.17901938426454</v>
      </c>
    </row>
    <row r="20" spans="1:7" ht="12.75">
      <c r="A20" s="150" t="s">
        <v>143</v>
      </c>
      <c r="B20" s="151">
        <v>718</v>
      </c>
      <c r="C20" s="152">
        <f t="shared" si="1"/>
        <v>5.458000760167237</v>
      </c>
      <c r="D20" s="153"/>
      <c r="E20" s="153" t="s">
        <v>144</v>
      </c>
      <c r="F20" s="151">
        <v>5062</v>
      </c>
      <c r="G20" s="154">
        <f t="shared" si="2"/>
        <v>38.479665526415815</v>
      </c>
    </row>
    <row r="21" spans="1:7" ht="12.75">
      <c r="A21" s="150" t="s">
        <v>145</v>
      </c>
      <c r="B21" s="151">
        <v>592</v>
      </c>
      <c r="C21" s="152">
        <f t="shared" si="1"/>
        <v>4.500190041809198</v>
      </c>
      <c r="D21" s="153"/>
      <c r="E21" s="153" t="s">
        <v>146</v>
      </c>
      <c r="F21" s="151">
        <v>2918</v>
      </c>
      <c r="G21" s="154">
        <f t="shared" si="2"/>
        <v>22.18167996959331</v>
      </c>
    </row>
    <row r="22" spans="1:7" ht="12.75">
      <c r="A22" s="150" t="s">
        <v>147</v>
      </c>
      <c r="B22" s="151">
        <v>1130</v>
      </c>
      <c r="C22" s="152">
        <f t="shared" si="1"/>
        <v>8.589889775750665</v>
      </c>
      <c r="D22" s="153"/>
      <c r="E22" s="153" t="s">
        <v>148</v>
      </c>
      <c r="F22" s="151">
        <v>3887</v>
      </c>
      <c r="G22" s="154">
        <f t="shared" si="2"/>
        <v>29.547700494108703</v>
      </c>
    </row>
    <row r="23" spans="1:7" ht="12.75">
      <c r="A23" s="150" t="s">
        <v>149</v>
      </c>
      <c r="B23" s="151">
        <v>972</v>
      </c>
      <c r="C23" s="152">
        <f t="shared" si="1"/>
        <v>7.388825541619156</v>
      </c>
      <c r="D23" s="153"/>
      <c r="E23" s="153" t="s">
        <v>150</v>
      </c>
      <c r="F23" s="151">
        <v>2456</v>
      </c>
      <c r="G23" s="154">
        <f t="shared" si="2"/>
        <v>18.669707335613836</v>
      </c>
    </row>
    <row r="24" spans="1:7" ht="12.75">
      <c r="A24" s="150" t="s">
        <v>151</v>
      </c>
      <c r="B24" s="151">
        <v>266</v>
      </c>
      <c r="C24" s="152">
        <f t="shared" si="1"/>
        <v>2.0220448498669708</v>
      </c>
      <c r="D24" s="153"/>
      <c r="E24" s="153" t="s">
        <v>152</v>
      </c>
      <c r="F24" s="151">
        <v>752</v>
      </c>
      <c r="G24" s="154">
        <f t="shared" si="2"/>
        <v>5.7164576206765485</v>
      </c>
    </row>
    <row r="25" spans="1:7" ht="12.75">
      <c r="A25" s="150"/>
      <c r="B25" s="146"/>
      <c r="C25" s="155"/>
      <c r="D25" s="153"/>
      <c r="E25" s="153" t="s">
        <v>153</v>
      </c>
      <c r="F25" s="151">
        <v>174</v>
      </c>
      <c r="G25" s="154">
        <f t="shared" si="2"/>
        <v>1.322690992018244</v>
      </c>
    </row>
    <row r="26" spans="1:7" ht="12.75">
      <c r="A26" s="150" t="s">
        <v>154</v>
      </c>
      <c r="B26" s="156">
        <v>40.3</v>
      </c>
      <c r="C26" s="157" t="s">
        <v>420</v>
      </c>
      <c r="D26" s="153"/>
      <c r="E26" s="158" t="s">
        <v>155</v>
      </c>
      <c r="F26" s="151">
        <v>428</v>
      </c>
      <c r="G26" s="154">
        <f t="shared" si="2"/>
        <v>3.2535157734701636</v>
      </c>
    </row>
    <row r="27" spans="1:7" ht="12.75">
      <c r="A27" s="150"/>
      <c r="B27" s="146"/>
      <c r="C27" s="155"/>
      <c r="D27" s="153"/>
      <c r="E27" s="159" t="s">
        <v>156</v>
      </c>
      <c r="F27" s="151">
        <v>173</v>
      </c>
      <c r="G27" s="154">
        <f t="shared" si="2"/>
        <v>1.315089319650323</v>
      </c>
    </row>
    <row r="28" spans="1:7" ht="12.75">
      <c r="A28" s="150" t="s">
        <v>421</v>
      </c>
      <c r="B28" s="151">
        <v>10499</v>
      </c>
      <c r="C28" s="152">
        <f aca="true" t="shared" si="3" ref="C28:C35">B28*100/B$7</f>
        <v>79.80995819080198</v>
      </c>
      <c r="D28" s="153"/>
      <c r="E28" s="153" t="s">
        <v>157</v>
      </c>
      <c r="F28" s="151">
        <v>108</v>
      </c>
      <c r="G28" s="154">
        <f t="shared" si="2"/>
        <v>0.8209806157354618</v>
      </c>
    </row>
    <row r="29" spans="1:7" ht="12.75">
      <c r="A29" s="150" t="s">
        <v>158</v>
      </c>
      <c r="B29" s="151">
        <v>4889</v>
      </c>
      <c r="C29" s="152">
        <f t="shared" si="3"/>
        <v>37.16457620676549</v>
      </c>
      <c r="D29" s="153"/>
      <c r="E29" s="153" t="s">
        <v>159</v>
      </c>
      <c r="F29" s="151">
        <v>97</v>
      </c>
      <c r="G29" s="154">
        <f t="shared" si="2"/>
        <v>0.7373622196883315</v>
      </c>
    </row>
    <row r="30" spans="1:7" ht="12.75">
      <c r="A30" s="150" t="s">
        <v>160</v>
      </c>
      <c r="B30" s="151">
        <v>5610</v>
      </c>
      <c r="C30" s="152">
        <f t="shared" si="3"/>
        <v>42.64538198403649</v>
      </c>
      <c r="D30" s="153"/>
      <c r="E30" s="153" t="s">
        <v>161</v>
      </c>
      <c r="F30" s="151">
        <v>11</v>
      </c>
      <c r="G30" s="154">
        <f t="shared" si="2"/>
        <v>0.08361839604713037</v>
      </c>
    </row>
    <row r="31" spans="1:7" ht="12.75">
      <c r="A31" s="150" t="s">
        <v>162</v>
      </c>
      <c r="B31" s="151">
        <v>10124</v>
      </c>
      <c r="C31" s="152">
        <f t="shared" si="3"/>
        <v>76.95933105283163</v>
      </c>
      <c r="D31" s="153"/>
      <c r="E31" s="153"/>
      <c r="F31" s="146"/>
      <c r="G31" s="147"/>
    </row>
    <row r="32" spans="1:7" ht="12.75">
      <c r="A32" s="150" t="s">
        <v>163</v>
      </c>
      <c r="B32" s="151">
        <v>2718</v>
      </c>
      <c r="C32" s="152">
        <f t="shared" si="3"/>
        <v>20.661345496009123</v>
      </c>
      <c r="D32" s="153"/>
      <c r="E32" s="144" t="s">
        <v>164</v>
      </c>
      <c r="F32" s="148"/>
      <c r="G32" s="160"/>
    </row>
    <row r="33" spans="1:7" ht="12.75">
      <c r="A33" s="150" t="s">
        <v>165</v>
      </c>
      <c r="B33" s="151">
        <v>2368</v>
      </c>
      <c r="C33" s="152">
        <f t="shared" si="3"/>
        <v>18.00076016723679</v>
      </c>
      <c r="D33" s="153"/>
      <c r="E33" s="144" t="s">
        <v>166</v>
      </c>
      <c r="F33" s="142">
        <v>5062</v>
      </c>
      <c r="G33" s="149">
        <v>100</v>
      </c>
    </row>
    <row r="34" spans="1:7" ht="12.75">
      <c r="A34" s="150" t="s">
        <v>158</v>
      </c>
      <c r="B34" s="151">
        <v>931</v>
      </c>
      <c r="C34" s="152">
        <f t="shared" si="3"/>
        <v>7.077156974534398</v>
      </c>
      <c r="D34" s="153"/>
      <c r="E34" s="153" t="s">
        <v>167</v>
      </c>
      <c r="F34" s="151">
        <v>3579</v>
      </c>
      <c r="G34" s="154">
        <f aca="true" t="shared" si="4" ref="G34:G42">F34*100/F$33</f>
        <v>70.70327933623074</v>
      </c>
    </row>
    <row r="35" spans="1:7" ht="12.75">
      <c r="A35" s="150" t="s">
        <v>160</v>
      </c>
      <c r="B35" s="151">
        <v>1437</v>
      </c>
      <c r="C35" s="152">
        <f t="shared" si="3"/>
        <v>10.923603192702394</v>
      </c>
      <c r="D35" s="153"/>
      <c r="E35" s="153" t="s">
        <v>168</v>
      </c>
      <c r="F35" s="151">
        <v>1400</v>
      </c>
      <c r="G35" s="154">
        <f t="shared" si="4"/>
        <v>27.657052548399843</v>
      </c>
    </row>
    <row r="36" spans="1:7" ht="12.75">
      <c r="A36" s="150"/>
      <c r="B36" s="146"/>
      <c r="C36" s="155"/>
      <c r="D36" s="153"/>
      <c r="E36" s="153" t="s">
        <v>169</v>
      </c>
      <c r="F36" s="151">
        <v>2918</v>
      </c>
      <c r="G36" s="154">
        <f t="shared" si="4"/>
        <v>57.6451995258791</v>
      </c>
    </row>
    <row r="37" spans="1:7" ht="12.75">
      <c r="A37" s="161" t="s">
        <v>170</v>
      </c>
      <c r="B37" s="146"/>
      <c r="C37" s="155"/>
      <c r="D37" s="153"/>
      <c r="E37" s="153" t="s">
        <v>168</v>
      </c>
      <c r="F37" s="151">
        <v>1221</v>
      </c>
      <c r="G37" s="154">
        <f t="shared" si="4"/>
        <v>24.120900829711577</v>
      </c>
    </row>
    <row r="38" spans="1:7" ht="12.75">
      <c r="A38" s="162" t="s">
        <v>171</v>
      </c>
      <c r="B38" s="151">
        <v>12970</v>
      </c>
      <c r="C38" s="152">
        <f aca="true" t="shared" si="5" ref="C38:C54">B38*100/B$7</f>
        <v>98.59369061193462</v>
      </c>
      <c r="D38" s="153"/>
      <c r="E38" s="153" t="s">
        <v>172</v>
      </c>
      <c r="F38" s="151">
        <v>484</v>
      </c>
      <c r="G38" s="154">
        <f t="shared" si="4"/>
        <v>9.561438166732517</v>
      </c>
    </row>
    <row r="39" spans="1:7" ht="12.75">
      <c r="A39" s="150" t="s">
        <v>173</v>
      </c>
      <c r="B39" s="151">
        <v>11936</v>
      </c>
      <c r="C39" s="152">
        <f t="shared" si="5"/>
        <v>90.73356138350437</v>
      </c>
      <c r="D39" s="153"/>
      <c r="E39" s="153" t="s">
        <v>168</v>
      </c>
      <c r="F39" s="151">
        <v>133</v>
      </c>
      <c r="G39" s="154">
        <f t="shared" si="4"/>
        <v>2.627419992097985</v>
      </c>
    </row>
    <row r="40" spans="1:7" ht="12.75">
      <c r="A40" s="150" t="s">
        <v>174</v>
      </c>
      <c r="B40" s="151">
        <v>183</v>
      </c>
      <c r="C40" s="152">
        <f t="shared" si="5"/>
        <v>1.3911060433295326</v>
      </c>
      <c r="D40" s="153"/>
      <c r="E40" s="153" t="s">
        <v>175</v>
      </c>
      <c r="F40" s="151">
        <v>1483</v>
      </c>
      <c r="G40" s="154">
        <f t="shared" si="4"/>
        <v>29.29672066376926</v>
      </c>
    </row>
    <row r="41" spans="1:7" ht="12.75">
      <c r="A41" s="150" t="s">
        <v>176</v>
      </c>
      <c r="B41" s="151">
        <v>5</v>
      </c>
      <c r="C41" s="152">
        <f t="shared" si="5"/>
        <v>0.03800836183960471</v>
      </c>
      <c r="D41" s="153"/>
      <c r="E41" s="153" t="s">
        <v>177</v>
      </c>
      <c r="F41" s="151">
        <v>1263</v>
      </c>
      <c r="G41" s="154">
        <f t="shared" si="4"/>
        <v>24.95061240616357</v>
      </c>
    </row>
    <row r="42" spans="1:7" ht="12.75">
      <c r="A42" s="150" t="s">
        <v>178</v>
      </c>
      <c r="B42" s="151">
        <v>623</v>
      </c>
      <c r="C42" s="152">
        <f t="shared" si="5"/>
        <v>4.7358418852147475</v>
      </c>
      <c r="D42" s="153"/>
      <c r="E42" s="153" t="s">
        <v>179</v>
      </c>
      <c r="F42" s="151">
        <v>545</v>
      </c>
      <c r="G42" s="154">
        <f t="shared" si="4"/>
        <v>10.766495456341367</v>
      </c>
    </row>
    <row r="43" spans="1:7" ht="12.75">
      <c r="A43" s="150" t="s">
        <v>180</v>
      </c>
      <c r="B43" s="151">
        <v>240</v>
      </c>
      <c r="C43" s="152">
        <f t="shared" si="5"/>
        <v>1.8244013683010263</v>
      </c>
      <c r="D43" s="153"/>
      <c r="E43" s="153"/>
      <c r="F43" s="146"/>
      <c r="G43" s="147"/>
    </row>
    <row r="44" spans="1:7" ht="12.75">
      <c r="A44" s="150" t="s">
        <v>181</v>
      </c>
      <c r="B44" s="151">
        <v>105</v>
      </c>
      <c r="C44" s="152">
        <f t="shared" si="5"/>
        <v>0.798175598631699</v>
      </c>
      <c r="D44" s="153"/>
      <c r="E44" s="153" t="s">
        <v>182</v>
      </c>
      <c r="F44" s="151">
        <v>1518</v>
      </c>
      <c r="G44" s="163">
        <f>F44*100/F33</f>
        <v>29.988146977479257</v>
      </c>
    </row>
    <row r="45" spans="1:7" ht="12.75">
      <c r="A45" s="150" t="s">
        <v>183</v>
      </c>
      <c r="B45" s="151">
        <v>183</v>
      </c>
      <c r="C45" s="152">
        <f t="shared" si="5"/>
        <v>1.3911060433295326</v>
      </c>
      <c r="D45" s="153"/>
      <c r="E45" s="153" t="s">
        <v>184</v>
      </c>
      <c r="F45" s="151">
        <v>1645</v>
      </c>
      <c r="G45" s="163">
        <f>F45*100/F33</f>
        <v>32.497036744369815</v>
      </c>
    </row>
    <row r="46" spans="1:7" ht="12.75">
      <c r="A46" s="150" t="s">
        <v>185</v>
      </c>
      <c r="B46" s="151">
        <v>14</v>
      </c>
      <c r="C46" s="152">
        <f t="shared" si="5"/>
        <v>0.1064234131508932</v>
      </c>
      <c r="D46" s="153"/>
      <c r="E46" s="153"/>
      <c r="F46" s="146"/>
      <c r="G46" s="147"/>
    </row>
    <row r="47" spans="1:7" ht="12.75">
      <c r="A47" s="150" t="s">
        <v>186</v>
      </c>
      <c r="B47" s="151">
        <v>49</v>
      </c>
      <c r="C47" s="152">
        <f t="shared" si="5"/>
        <v>0.3724819460281262</v>
      </c>
      <c r="D47" s="153"/>
      <c r="E47" s="153" t="s">
        <v>187</v>
      </c>
      <c r="F47" s="164">
        <v>2.58</v>
      </c>
      <c r="G47" s="165" t="s">
        <v>420</v>
      </c>
    </row>
    <row r="48" spans="1:7" ht="12.75">
      <c r="A48" s="150" t="s">
        <v>188</v>
      </c>
      <c r="B48" s="151">
        <v>7</v>
      </c>
      <c r="C48" s="152">
        <f t="shared" si="5"/>
        <v>0.0532117065754466</v>
      </c>
      <c r="D48" s="153"/>
      <c r="E48" s="153" t="s">
        <v>189</v>
      </c>
      <c r="F48" s="164">
        <v>3.11</v>
      </c>
      <c r="G48" s="165" t="s">
        <v>420</v>
      </c>
    </row>
    <row r="49" spans="1:7" ht="14.25">
      <c r="A49" s="150" t="s">
        <v>190</v>
      </c>
      <c r="B49" s="151">
        <v>25</v>
      </c>
      <c r="C49" s="152">
        <f t="shared" si="5"/>
        <v>0.19004180919802358</v>
      </c>
      <c r="D49" s="153"/>
      <c r="E49" s="153"/>
      <c r="F49" s="146"/>
      <c r="G49" s="147"/>
    </row>
    <row r="50" spans="1:7" ht="12.75">
      <c r="A50" s="150" t="s">
        <v>191</v>
      </c>
      <c r="B50" s="151">
        <v>0</v>
      </c>
      <c r="C50" s="152">
        <f t="shared" si="5"/>
        <v>0</v>
      </c>
      <c r="D50" s="153"/>
      <c r="E50" s="144" t="s">
        <v>192</v>
      </c>
      <c r="F50" s="148"/>
      <c r="G50" s="160"/>
    </row>
    <row r="51" spans="1:7" ht="12.75">
      <c r="A51" s="150" t="s">
        <v>193</v>
      </c>
      <c r="B51" s="151">
        <v>0</v>
      </c>
      <c r="C51" s="152">
        <f t="shared" si="5"/>
        <v>0</v>
      </c>
      <c r="D51" s="153"/>
      <c r="E51" s="144" t="s">
        <v>194</v>
      </c>
      <c r="F51" s="142">
        <v>5161</v>
      </c>
      <c r="G51" s="149">
        <v>100</v>
      </c>
    </row>
    <row r="52" spans="1:7" ht="12.75">
      <c r="A52" s="150" t="s">
        <v>195</v>
      </c>
      <c r="B52" s="151">
        <v>0</v>
      </c>
      <c r="C52" s="152">
        <f t="shared" si="5"/>
        <v>0</v>
      </c>
      <c r="D52" s="153"/>
      <c r="E52" s="153" t="s">
        <v>196</v>
      </c>
      <c r="F52" s="151">
        <v>5062</v>
      </c>
      <c r="G52" s="154">
        <f>F52*100/F$51</f>
        <v>98.08176709939934</v>
      </c>
    </row>
    <row r="53" spans="1:7" ht="12.75">
      <c r="A53" s="150" t="s">
        <v>197</v>
      </c>
      <c r="B53" s="151">
        <v>0</v>
      </c>
      <c r="C53" s="152">
        <f t="shared" si="5"/>
        <v>0</v>
      </c>
      <c r="D53" s="153"/>
      <c r="E53" s="153" t="s">
        <v>198</v>
      </c>
      <c r="F53" s="151">
        <v>99</v>
      </c>
      <c r="G53" s="154">
        <f>F53*100/F$51</f>
        <v>1.9182329006006589</v>
      </c>
    </row>
    <row r="54" spans="1:7" ht="14.25">
      <c r="A54" s="150" t="s">
        <v>199</v>
      </c>
      <c r="B54" s="151">
        <v>0</v>
      </c>
      <c r="C54" s="152">
        <f t="shared" si="5"/>
        <v>0</v>
      </c>
      <c r="D54" s="153"/>
      <c r="E54" s="153" t="s">
        <v>200</v>
      </c>
      <c r="F54" s="151">
        <v>15</v>
      </c>
      <c r="G54" s="154">
        <f>F54*100/F$51</f>
        <v>0.2906413485758574</v>
      </c>
    </row>
    <row r="55" spans="1:7" ht="12.75">
      <c r="A55" s="150" t="s">
        <v>201</v>
      </c>
      <c r="B55" s="151">
        <v>223</v>
      </c>
      <c r="C55" s="152">
        <f>B55*100/B$7</f>
        <v>1.6951729380463703</v>
      </c>
      <c r="D55" s="153"/>
      <c r="E55" s="153"/>
      <c r="F55" s="146"/>
      <c r="G55" s="147"/>
    </row>
    <row r="56" spans="1:7" ht="12.75">
      <c r="A56" s="150" t="s">
        <v>202</v>
      </c>
      <c r="B56" s="166">
        <v>185</v>
      </c>
      <c r="C56" s="167">
        <f>B56*100/B$7</f>
        <v>1.4063093880653743</v>
      </c>
      <c r="D56" s="153"/>
      <c r="E56" s="153" t="s">
        <v>203</v>
      </c>
      <c r="F56" s="168">
        <v>0.3</v>
      </c>
      <c r="G56" s="165" t="s">
        <v>420</v>
      </c>
    </row>
    <row r="57" spans="1:7" ht="12.75">
      <c r="A57" s="150"/>
      <c r="B57" s="166"/>
      <c r="C57" s="167"/>
      <c r="D57" s="153"/>
      <c r="E57" s="153" t="s">
        <v>204</v>
      </c>
      <c r="F57" s="168">
        <v>1.7</v>
      </c>
      <c r="G57" s="165" t="s">
        <v>420</v>
      </c>
    </row>
    <row r="58" spans="1:7" ht="12.75">
      <c r="A58" s="169" t="s">
        <v>205</v>
      </c>
      <c r="B58" s="166"/>
      <c r="C58" s="167"/>
      <c r="D58" s="153"/>
      <c r="E58" s="153"/>
      <c r="F58" s="146"/>
      <c r="G58" s="147"/>
    </row>
    <row r="59" spans="1:7" ht="14.25">
      <c r="A59" s="170" t="s">
        <v>206</v>
      </c>
      <c r="B59" s="166"/>
      <c r="C59" s="167"/>
      <c r="D59" s="153"/>
      <c r="E59" s="144" t="s">
        <v>207</v>
      </c>
      <c r="F59" s="148"/>
      <c r="G59" s="160"/>
    </row>
    <row r="60" spans="1:7" ht="12.75">
      <c r="A60" s="150" t="s">
        <v>208</v>
      </c>
      <c r="B60" s="166">
        <v>12097</v>
      </c>
      <c r="C60" s="167">
        <f>B60*100/B7</f>
        <v>91.95743063473964</v>
      </c>
      <c r="D60" s="153"/>
      <c r="E60" s="144" t="s">
        <v>209</v>
      </c>
      <c r="F60" s="142">
        <v>5062</v>
      </c>
      <c r="G60" s="149">
        <v>100</v>
      </c>
    </row>
    <row r="61" spans="1:7" ht="12.75">
      <c r="A61" s="150" t="s">
        <v>210</v>
      </c>
      <c r="B61" s="166">
        <v>205</v>
      </c>
      <c r="C61" s="167">
        <f>B61*100/B7</f>
        <v>1.5583428354237931</v>
      </c>
      <c r="D61" s="153"/>
      <c r="E61" s="153" t="s">
        <v>211</v>
      </c>
      <c r="F61" s="171">
        <v>3773</v>
      </c>
      <c r="G61" s="154">
        <f>F61*100/F$60</f>
        <v>74.53575661793758</v>
      </c>
    </row>
    <row r="62" spans="1:7" ht="12.75">
      <c r="A62" s="150" t="s">
        <v>212</v>
      </c>
      <c r="B62" s="166">
        <v>18</v>
      </c>
      <c r="C62" s="167">
        <f>B62*100/B7</f>
        <v>0.13683010262257697</v>
      </c>
      <c r="D62" s="153"/>
      <c r="E62" s="153" t="s">
        <v>213</v>
      </c>
      <c r="F62" s="171">
        <v>1289</v>
      </c>
      <c r="G62" s="154">
        <f>F62*100/F$60</f>
        <v>25.464243382062428</v>
      </c>
    </row>
    <row r="63" spans="1:7" ht="12.75">
      <c r="A63" s="150" t="s">
        <v>214</v>
      </c>
      <c r="B63" s="166">
        <v>683</v>
      </c>
      <c r="C63" s="167">
        <f>B63*100/B7</f>
        <v>5.191942227290004</v>
      </c>
      <c r="D63" s="153"/>
      <c r="E63" s="153"/>
      <c r="F63" s="146"/>
      <c r="G63" s="147"/>
    </row>
    <row r="64" spans="1:7" ht="12.75">
      <c r="A64" s="150" t="s">
        <v>215</v>
      </c>
      <c r="B64" s="166">
        <v>1</v>
      </c>
      <c r="C64" s="167">
        <f>B64*100/B7</f>
        <v>0.007601672367920942</v>
      </c>
      <c r="D64" s="153"/>
      <c r="E64" s="153" t="s">
        <v>216</v>
      </c>
      <c r="F64" s="164">
        <v>2.75</v>
      </c>
      <c r="G64" s="165" t="s">
        <v>420</v>
      </c>
    </row>
    <row r="65" spans="1:7" ht="13.5" thickBot="1">
      <c r="A65" s="172" t="s">
        <v>217</v>
      </c>
      <c r="B65" s="173">
        <v>339</v>
      </c>
      <c r="C65" s="174">
        <f>B65*100/B7</f>
        <v>2.5769669327251994</v>
      </c>
      <c r="D65" s="175"/>
      <c r="E65" s="175" t="s">
        <v>218</v>
      </c>
      <c r="F65" s="176">
        <v>2.07</v>
      </c>
      <c r="G65" s="177" t="s">
        <v>420</v>
      </c>
    </row>
    <row r="66" ht="13.5" thickTop="1"/>
    <row r="67" ht="12.75">
      <c r="A67" s="124" t="s">
        <v>219</v>
      </c>
    </row>
    <row r="68" ht="12.75">
      <c r="A68" s="124" t="s">
        <v>220</v>
      </c>
    </row>
    <row r="69" ht="12.75">
      <c r="A69" s="124" t="s">
        <v>221</v>
      </c>
    </row>
    <row r="70" ht="12.75">
      <c r="A70" s="124" t="s">
        <v>222</v>
      </c>
    </row>
    <row r="71" ht="12.75">
      <c r="A71" s="124" t="s">
        <v>223</v>
      </c>
    </row>
    <row r="73" ht="12.75">
      <c r="A73" s="124" t="s">
        <v>324</v>
      </c>
    </row>
    <row r="74" ht="12.75">
      <c r="A74" s="124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13155</v>
      </c>
      <c r="G9" s="33">
        <f>(F9/$F$9)*100</f>
        <v>100</v>
      </c>
    </row>
    <row r="10" spans="1:7" ht="12.75">
      <c r="A10" s="29" t="s">
        <v>428</v>
      </c>
      <c r="B10" s="93">
        <v>2896</v>
      </c>
      <c r="C10" s="33">
        <f aca="true" t="shared" si="0" ref="C10:C15">(B10/$B$10)*100</f>
        <v>100</v>
      </c>
      <c r="E10" s="34" t="s">
        <v>429</v>
      </c>
      <c r="F10" s="97">
        <v>11043</v>
      </c>
      <c r="G10" s="84">
        <f aca="true" t="shared" si="1" ref="G10:G16">(F10/$F$9)*100</f>
        <v>83.94526795895096</v>
      </c>
    </row>
    <row r="11" spans="1:8" ht="12.75">
      <c r="A11" s="36" t="s">
        <v>430</v>
      </c>
      <c r="B11" s="98">
        <v>327</v>
      </c>
      <c r="C11" s="35">
        <f t="shared" si="0"/>
        <v>11.291436464088397</v>
      </c>
      <c r="E11" s="34" t="s">
        <v>431</v>
      </c>
      <c r="F11" s="97">
        <v>10843</v>
      </c>
      <c r="G11" s="84">
        <f t="shared" si="1"/>
        <v>82.42493348536678</v>
      </c>
      <c r="H11" s="15" t="s">
        <v>409</v>
      </c>
    </row>
    <row r="12" spans="1:8" ht="12.75">
      <c r="A12" s="36" t="s">
        <v>432</v>
      </c>
      <c r="B12" s="98">
        <v>146</v>
      </c>
      <c r="C12" s="35">
        <f t="shared" si="0"/>
        <v>5.041436464088398</v>
      </c>
      <c r="E12" s="34" t="s">
        <v>433</v>
      </c>
      <c r="F12" s="97">
        <v>8331</v>
      </c>
      <c r="G12" s="84">
        <f t="shared" si="1"/>
        <v>63.32953249714938</v>
      </c>
      <c r="H12" s="15" t="s">
        <v>409</v>
      </c>
    </row>
    <row r="13" spans="1:7" ht="12.75">
      <c r="A13" s="36" t="s">
        <v>434</v>
      </c>
      <c r="B13" s="98">
        <v>1147</v>
      </c>
      <c r="C13" s="35">
        <f t="shared" si="0"/>
        <v>39.60635359116022</v>
      </c>
      <c r="E13" s="34" t="s">
        <v>435</v>
      </c>
      <c r="F13" s="97">
        <v>2512</v>
      </c>
      <c r="G13" s="84">
        <f t="shared" si="1"/>
        <v>19.09540098821741</v>
      </c>
    </row>
    <row r="14" spans="1:7" ht="12.75">
      <c r="A14" s="36" t="s">
        <v>436</v>
      </c>
      <c r="B14" s="98">
        <v>498</v>
      </c>
      <c r="C14" s="35">
        <f t="shared" si="0"/>
        <v>17.196132596685082</v>
      </c>
      <c r="E14" s="34" t="s">
        <v>325</v>
      </c>
      <c r="F14" s="97">
        <v>200</v>
      </c>
      <c r="G14" s="84">
        <f t="shared" si="1"/>
        <v>1.5203344735841884</v>
      </c>
    </row>
    <row r="15" spans="1:7" ht="12.75">
      <c r="A15" s="36" t="s">
        <v>46</v>
      </c>
      <c r="B15" s="97">
        <v>778</v>
      </c>
      <c r="C15" s="35">
        <f t="shared" si="0"/>
        <v>26.864640883977902</v>
      </c>
      <c r="E15" s="34" t="s">
        <v>0</v>
      </c>
      <c r="F15" s="97">
        <v>2112</v>
      </c>
      <c r="G15" s="84">
        <f t="shared" si="1"/>
        <v>16.05473204104903</v>
      </c>
    </row>
    <row r="16" spans="1:7" ht="12.75">
      <c r="A16" s="36"/>
      <c r="B16" s="93" t="s">
        <v>409</v>
      </c>
      <c r="C16" s="10"/>
      <c r="E16" s="34" t="s">
        <v>1</v>
      </c>
      <c r="F16" s="98">
        <v>642</v>
      </c>
      <c r="G16" s="84">
        <f t="shared" si="1"/>
        <v>4.880273660205245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1228</v>
      </c>
      <c r="G17" s="84">
        <f>(F17/$F$9)*100</f>
        <v>9.334853667806918</v>
      </c>
    </row>
    <row r="18" spans="1:7" ht="12.75">
      <c r="A18" s="29" t="s">
        <v>4</v>
      </c>
      <c r="B18" s="93">
        <v>9703</v>
      </c>
      <c r="C18" s="33">
        <f>(B18/$B$18)*100</f>
        <v>100</v>
      </c>
      <c r="E18" s="34" t="s">
        <v>5</v>
      </c>
      <c r="F18" s="97">
        <v>884</v>
      </c>
      <c r="G18" s="84">
        <f>(F18/$F$9)*100</f>
        <v>6.719878373242113</v>
      </c>
    </row>
    <row r="19" spans="1:7" ht="12.75">
      <c r="A19" s="36" t="s">
        <v>6</v>
      </c>
      <c r="B19" s="97">
        <v>449</v>
      </c>
      <c r="C19" s="84">
        <f aca="true" t="shared" si="2" ref="C19:C25">(B19/$B$18)*100</f>
        <v>4.627434813975059</v>
      </c>
      <c r="E19" s="34"/>
      <c r="F19" s="97" t="s">
        <v>409</v>
      </c>
      <c r="G19" s="84"/>
    </row>
    <row r="20" spans="1:7" ht="12.75">
      <c r="A20" s="36" t="s">
        <v>7</v>
      </c>
      <c r="B20" s="97">
        <v>980</v>
      </c>
      <c r="C20" s="84">
        <f t="shared" si="2"/>
        <v>10.0999690817273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3377</v>
      </c>
      <c r="C21" s="84">
        <f t="shared" si="2"/>
        <v>34.8036689683603</v>
      </c>
      <c r="E21" s="38" t="s">
        <v>326</v>
      </c>
      <c r="F21" s="80">
        <v>2112</v>
      </c>
      <c r="G21" s="33">
        <f>(F21/$F$21)*100</f>
        <v>100</v>
      </c>
    </row>
    <row r="22" spans="1:7" ht="12.75">
      <c r="A22" s="36" t="s">
        <v>24</v>
      </c>
      <c r="B22" s="97">
        <v>1919</v>
      </c>
      <c r="C22" s="84">
        <f t="shared" si="2"/>
        <v>19.77738843656601</v>
      </c>
      <c r="E22" s="34" t="s">
        <v>25</v>
      </c>
      <c r="F22" s="97">
        <v>956</v>
      </c>
      <c r="G22" s="84">
        <f aca="true" t="shared" si="3" ref="G22:G27">(F22/$F$21)*100</f>
        <v>45.265151515151516</v>
      </c>
    </row>
    <row r="23" spans="1:7" ht="12.75">
      <c r="A23" s="36" t="s">
        <v>26</v>
      </c>
      <c r="B23" s="97">
        <v>532</v>
      </c>
      <c r="C23" s="84">
        <f t="shared" si="2"/>
        <v>5.482840358651964</v>
      </c>
      <c r="E23" s="34" t="s">
        <v>27</v>
      </c>
      <c r="F23" s="97">
        <v>678</v>
      </c>
      <c r="G23" s="84">
        <f t="shared" si="3"/>
        <v>32.10227272727273</v>
      </c>
    </row>
    <row r="24" spans="1:7" ht="12.75">
      <c r="A24" s="36" t="s">
        <v>28</v>
      </c>
      <c r="B24" s="97">
        <v>1851</v>
      </c>
      <c r="C24" s="84">
        <f t="shared" si="2"/>
        <v>19.07657425538493</v>
      </c>
      <c r="E24" s="34" t="s">
        <v>29</v>
      </c>
      <c r="F24" s="97">
        <v>40</v>
      </c>
      <c r="G24" s="84">
        <f t="shared" si="3"/>
        <v>1.893939393939394</v>
      </c>
    </row>
    <row r="25" spans="1:7" ht="12.75">
      <c r="A25" s="36" t="s">
        <v>30</v>
      </c>
      <c r="B25" s="97">
        <v>595</v>
      </c>
      <c r="C25" s="84">
        <f t="shared" si="2"/>
        <v>6.132124085334432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403</v>
      </c>
      <c r="G26" s="84">
        <f t="shared" si="3"/>
        <v>19.081439393939394</v>
      </c>
    </row>
    <row r="27" spans="1:7" ht="12.75">
      <c r="A27" s="36" t="s">
        <v>33</v>
      </c>
      <c r="B27" s="108">
        <v>85.3</v>
      </c>
      <c r="C27" s="37" t="s">
        <v>420</v>
      </c>
      <c r="E27" s="34" t="s">
        <v>34</v>
      </c>
      <c r="F27" s="97">
        <v>35</v>
      </c>
      <c r="G27" s="84">
        <f t="shared" si="3"/>
        <v>1.6571969696969697</v>
      </c>
    </row>
    <row r="28" spans="1:7" ht="12.75">
      <c r="A28" s="36" t="s">
        <v>35</v>
      </c>
      <c r="B28" s="108">
        <v>25.2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12425</v>
      </c>
      <c r="G30" s="33">
        <f>(F30/$F$30)*100</f>
        <v>100</v>
      </c>
      <c r="J30" s="39"/>
    </row>
    <row r="31" spans="1:10" ht="12.75">
      <c r="A31" s="95" t="s">
        <v>18</v>
      </c>
      <c r="B31" s="93">
        <v>10951</v>
      </c>
      <c r="C31" s="33">
        <f>(B31/$B$31)*100</f>
        <v>100</v>
      </c>
      <c r="E31" s="34" t="s">
        <v>39</v>
      </c>
      <c r="F31" s="97">
        <v>9433</v>
      </c>
      <c r="G31" s="101">
        <f>(F31/$F$30)*100</f>
        <v>75.9195171026157</v>
      </c>
      <c r="J31" s="39"/>
    </row>
    <row r="32" spans="1:10" ht="12.75">
      <c r="A32" s="36" t="s">
        <v>40</v>
      </c>
      <c r="B32" s="97">
        <v>2826</v>
      </c>
      <c r="C32" s="10">
        <f>(B32/$B$31)*100</f>
        <v>25.80586247831248</v>
      </c>
      <c r="E32" s="34" t="s">
        <v>41</v>
      </c>
      <c r="F32" s="97">
        <v>2992</v>
      </c>
      <c r="G32" s="101">
        <f aca="true" t="shared" si="4" ref="G32:G39">(F32/$F$30)*100</f>
        <v>24.080482897384307</v>
      </c>
      <c r="J32" s="39"/>
    </row>
    <row r="33" spans="1:10" ht="12.75">
      <c r="A33" s="36" t="s">
        <v>42</v>
      </c>
      <c r="B33" s="97">
        <v>6272</v>
      </c>
      <c r="C33" s="10">
        <f aca="true" t="shared" si="5" ref="C33:C38">(B33/$B$31)*100</f>
        <v>57.27330837366451</v>
      </c>
      <c r="E33" s="34" t="s">
        <v>43</v>
      </c>
      <c r="F33" s="97">
        <v>1066</v>
      </c>
      <c r="G33" s="101">
        <f t="shared" si="4"/>
        <v>8.579476861167002</v>
      </c>
      <c r="J33" s="39"/>
    </row>
    <row r="34" spans="1:7" ht="12.75">
      <c r="A34" s="36" t="s">
        <v>44</v>
      </c>
      <c r="B34" s="97">
        <v>200</v>
      </c>
      <c r="C34" s="10">
        <f t="shared" si="5"/>
        <v>1.8263172313030773</v>
      </c>
      <c r="E34" s="34" t="s">
        <v>45</v>
      </c>
      <c r="F34" s="97">
        <v>712</v>
      </c>
      <c r="G34" s="101">
        <f t="shared" si="4"/>
        <v>5.730382293762575</v>
      </c>
    </row>
    <row r="35" spans="1:7" ht="12.75">
      <c r="A35" s="36" t="s">
        <v>47</v>
      </c>
      <c r="B35" s="97">
        <v>895</v>
      </c>
      <c r="C35" s="10">
        <f t="shared" si="5"/>
        <v>8.172769610081271</v>
      </c>
      <c r="E35" s="34" t="s">
        <v>43</v>
      </c>
      <c r="F35" s="97">
        <v>250</v>
      </c>
      <c r="G35" s="101">
        <f t="shared" si="4"/>
        <v>2.0120724346076457</v>
      </c>
    </row>
    <row r="36" spans="1:7" ht="12.75">
      <c r="A36" s="36" t="s">
        <v>19</v>
      </c>
      <c r="B36" s="97">
        <v>716</v>
      </c>
      <c r="C36" s="10">
        <f t="shared" si="5"/>
        <v>6.5382156880650175</v>
      </c>
      <c r="E36" s="34" t="s">
        <v>49</v>
      </c>
      <c r="F36" s="97">
        <v>1622</v>
      </c>
      <c r="G36" s="101">
        <f t="shared" si="4"/>
        <v>13.054325955734406</v>
      </c>
    </row>
    <row r="37" spans="1:7" ht="12.75">
      <c r="A37" s="36" t="s">
        <v>48</v>
      </c>
      <c r="B37" s="97">
        <v>758</v>
      </c>
      <c r="C37" s="10">
        <f t="shared" si="5"/>
        <v>6.921742306638663</v>
      </c>
      <c r="E37" s="34" t="s">
        <v>43</v>
      </c>
      <c r="F37" s="97">
        <v>598</v>
      </c>
      <c r="G37" s="101">
        <f t="shared" si="4"/>
        <v>4.8128772635814885</v>
      </c>
    </row>
    <row r="38" spans="1:7" ht="12.75">
      <c r="A38" s="36" t="s">
        <v>19</v>
      </c>
      <c r="B38" s="97">
        <v>427</v>
      </c>
      <c r="C38" s="10">
        <f t="shared" si="5"/>
        <v>3.8991872888320698</v>
      </c>
      <c r="E38" s="34" t="s">
        <v>418</v>
      </c>
      <c r="F38" s="97">
        <v>463</v>
      </c>
      <c r="G38" s="101">
        <f t="shared" si="4"/>
        <v>3.7263581488933597</v>
      </c>
    </row>
    <row r="39" spans="1:7" ht="12.75">
      <c r="A39" s="36"/>
      <c r="B39" s="97" t="s">
        <v>409</v>
      </c>
      <c r="C39" s="10"/>
      <c r="E39" s="34" t="s">
        <v>43</v>
      </c>
      <c r="F39" s="97">
        <v>180</v>
      </c>
      <c r="G39" s="101">
        <f t="shared" si="4"/>
        <v>1.4486921529175052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259</v>
      </c>
      <c r="C42" s="33">
        <f>(B42/$B$42)*100</f>
        <v>100</v>
      </c>
      <c r="E42" s="31" t="s">
        <v>427</v>
      </c>
      <c r="F42" s="80">
        <v>13155</v>
      </c>
      <c r="G42" s="99">
        <f>(F42/$F$42)*100</f>
        <v>100</v>
      </c>
      <c r="I42" s="39"/>
    </row>
    <row r="43" spans="1:7" ht="12.75">
      <c r="A43" s="36" t="s">
        <v>23</v>
      </c>
      <c r="B43" s="98">
        <v>33</v>
      </c>
      <c r="C43" s="102">
        <f>(B43/$B$42)*100</f>
        <v>12.741312741312742</v>
      </c>
      <c r="E43" s="60" t="s">
        <v>327</v>
      </c>
      <c r="F43" s="106">
        <v>15797</v>
      </c>
      <c r="G43" s="107">
        <f aca="true" t="shared" si="6" ref="G43:G71">(F43/$F$42)*100</f>
        <v>120.08361839604713</v>
      </c>
    </row>
    <row r="44" spans="1:7" ht="12.75">
      <c r="A44" s="36"/>
      <c r="B44" s="93" t="s">
        <v>409</v>
      </c>
      <c r="C44" s="10"/>
      <c r="E44" s="1" t="s">
        <v>51</v>
      </c>
      <c r="F44" s="97">
        <v>342</v>
      </c>
      <c r="G44" s="101">
        <f t="shared" si="6"/>
        <v>2.599771949828962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151</v>
      </c>
      <c r="G45" s="101">
        <f t="shared" si="6"/>
        <v>1.1478525275560623</v>
      </c>
    </row>
    <row r="46" spans="1:7" ht="12.75">
      <c r="A46" s="29" t="s">
        <v>53</v>
      </c>
      <c r="B46" s="93">
        <v>10548</v>
      </c>
      <c r="C46" s="33">
        <f>(B46/$B$46)*100</f>
        <v>100</v>
      </c>
      <c r="E46" s="1" t="s">
        <v>54</v>
      </c>
      <c r="F46" s="97">
        <v>9</v>
      </c>
      <c r="G46" s="101">
        <f t="shared" si="6"/>
        <v>0.06841505131128849</v>
      </c>
    </row>
    <row r="47" spans="1:7" ht="12.75">
      <c r="A47" s="36" t="s">
        <v>55</v>
      </c>
      <c r="B47" s="97">
        <v>1387</v>
      </c>
      <c r="C47" s="10">
        <f>(B47/$B$46)*100</f>
        <v>13.149412210845657</v>
      </c>
      <c r="E47" s="1" t="s">
        <v>56</v>
      </c>
      <c r="F47" s="97">
        <v>319</v>
      </c>
      <c r="G47" s="101">
        <f t="shared" si="6"/>
        <v>2.4249334853667808</v>
      </c>
    </row>
    <row r="48" spans="1:7" ht="12.75">
      <c r="A48" s="36"/>
      <c r="B48" s="93" t="s">
        <v>409</v>
      </c>
      <c r="C48" s="10"/>
      <c r="E48" s="1" t="s">
        <v>57</v>
      </c>
      <c r="F48" s="97">
        <v>394</v>
      </c>
      <c r="G48" s="101">
        <f t="shared" si="6"/>
        <v>2.9950589129608516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179</v>
      </c>
      <c r="G49" s="101">
        <f t="shared" si="6"/>
        <v>1.3606993538578487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71</v>
      </c>
      <c r="G50" s="101">
        <f t="shared" si="6"/>
        <v>0.5397187381223869</v>
      </c>
    </row>
    <row r="51" spans="1:7" ht="12.75">
      <c r="A51" s="5" t="s">
        <v>60</v>
      </c>
      <c r="B51" s="93">
        <v>2244</v>
      </c>
      <c r="C51" s="33">
        <f>(B51/$B$51)*100</f>
        <v>100</v>
      </c>
      <c r="E51" s="1" t="s">
        <v>61</v>
      </c>
      <c r="F51" s="97">
        <v>1446</v>
      </c>
      <c r="G51" s="101">
        <f t="shared" si="6"/>
        <v>10.992018244013684</v>
      </c>
    </row>
    <row r="52" spans="1:7" ht="12.75">
      <c r="A52" s="4" t="s">
        <v>62</v>
      </c>
      <c r="B52" s="98">
        <v>96</v>
      </c>
      <c r="C52" s="10">
        <f>(B52/$B$51)*100</f>
        <v>4.27807486631016</v>
      </c>
      <c r="E52" s="1" t="s">
        <v>63</v>
      </c>
      <c r="F52" s="97">
        <v>129</v>
      </c>
      <c r="G52" s="101">
        <f t="shared" si="6"/>
        <v>0.9806157354618017</v>
      </c>
    </row>
    <row r="53" spans="1:7" ht="12.75">
      <c r="A53" s="4"/>
      <c r="B53" s="93" t="s">
        <v>409</v>
      </c>
      <c r="C53" s="10"/>
      <c r="E53" s="1" t="s">
        <v>64</v>
      </c>
      <c r="F53" s="97">
        <v>261</v>
      </c>
      <c r="G53" s="101">
        <f t="shared" si="6"/>
        <v>1.9840364880273658</v>
      </c>
    </row>
    <row r="54" spans="1:7" ht="14.25">
      <c r="A54" s="5" t="s">
        <v>65</v>
      </c>
      <c r="B54" s="93">
        <v>7836</v>
      </c>
      <c r="C54" s="33">
        <f>(B54/$B$54)*100</f>
        <v>100</v>
      </c>
      <c r="E54" s="1" t="s">
        <v>360</v>
      </c>
      <c r="F54" s="97">
        <v>2066</v>
      </c>
      <c r="G54" s="101">
        <f t="shared" si="6"/>
        <v>15.705055112124667</v>
      </c>
    </row>
    <row r="55" spans="1:7" ht="12.75">
      <c r="A55" s="4" t="s">
        <v>62</v>
      </c>
      <c r="B55" s="98">
        <v>1008</v>
      </c>
      <c r="C55" s="10">
        <f>(B55/$B$54)*100</f>
        <v>12.863705972434916</v>
      </c>
      <c r="E55" s="1" t="s">
        <v>66</v>
      </c>
      <c r="F55" s="97">
        <v>4700</v>
      </c>
      <c r="G55" s="101">
        <f t="shared" si="6"/>
        <v>35.727860129228425</v>
      </c>
    </row>
    <row r="56" spans="1:7" ht="12.75">
      <c r="A56" s="4" t="s">
        <v>67</v>
      </c>
      <c r="B56" s="120">
        <v>67.6</v>
      </c>
      <c r="C56" s="37" t="s">
        <v>420</v>
      </c>
      <c r="E56" s="1" t="s">
        <v>68</v>
      </c>
      <c r="F56" s="97">
        <v>99</v>
      </c>
      <c r="G56" s="101">
        <f t="shared" si="6"/>
        <v>0.7525655644241733</v>
      </c>
    </row>
    <row r="57" spans="1:7" ht="12.75">
      <c r="A57" s="4" t="s">
        <v>69</v>
      </c>
      <c r="B57" s="98">
        <v>6828</v>
      </c>
      <c r="C57" s="10">
        <f>(B57/$B$54)*100</f>
        <v>87.13629402756509</v>
      </c>
      <c r="E57" s="1" t="s">
        <v>70</v>
      </c>
      <c r="F57" s="97">
        <v>42</v>
      </c>
      <c r="G57" s="101">
        <f t="shared" si="6"/>
        <v>0.31927023945267957</v>
      </c>
    </row>
    <row r="58" spans="1:7" ht="12.75">
      <c r="A58" s="4" t="s">
        <v>67</v>
      </c>
      <c r="B58" s="120">
        <v>78.2</v>
      </c>
      <c r="C58" s="37" t="s">
        <v>420</v>
      </c>
      <c r="E58" s="1" t="s">
        <v>71</v>
      </c>
      <c r="F58" s="97">
        <v>1725</v>
      </c>
      <c r="G58" s="101">
        <f t="shared" si="6"/>
        <v>13.112884834663626</v>
      </c>
    </row>
    <row r="59" spans="1:7" ht="12.75">
      <c r="A59" s="4"/>
      <c r="B59" s="93" t="s">
        <v>409</v>
      </c>
      <c r="C59" s="10"/>
      <c r="E59" s="1" t="s">
        <v>72</v>
      </c>
      <c r="F59" s="97">
        <v>7</v>
      </c>
      <c r="G59" s="101">
        <f t="shared" si="6"/>
        <v>0.053211706575446605</v>
      </c>
    </row>
    <row r="60" spans="1:7" ht="12.75">
      <c r="A60" s="5" t="s">
        <v>73</v>
      </c>
      <c r="B60" s="93">
        <v>2248</v>
      </c>
      <c r="C60" s="33">
        <f>(B60/$B$60)*100</f>
        <v>100</v>
      </c>
      <c r="E60" s="1" t="s">
        <v>74</v>
      </c>
      <c r="F60" s="97">
        <v>272</v>
      </c>
      <c r="G60" s="101">
        <f t="shared" si="6"/>
        <v>2.0676548840744964</v>
      </c>
    </row>
    <row r="61" spans="1:7" ht="12.75">
      <c r="A61" s="4" t="s">
        <v>62</v>
      </c>
      <c r="B61" s="97">
        <v>770</v>
      </c>
      <c r="C61" s="10">
        <f>(B61/$B$60)*100</f>
        <v>34.25266903914591</v>
      </c>
      <c r="E61" s="1" t="s">
        <v>75</v>
      </c>
      <c r="F61" s="97">
        <v>59</v>
      </c>
      <c r="G61" s="101">
        <f t="shared" si="6"/>
        <v>0.44849866970733565</v>
      </c>
    </row>
    <row r="62" spans="1:7" ht="12.75">
      <c r="A62" s="4"/>
      <c r="B62" s="93" t="s">
        <v>409</v>
      </c>
      <c r="C62" s="10"/>
      <c r="E62" s="1" t="s">
        <v>76</v>
      </c>
      <c r="F62" s="97">
        <v>92</v>
      </c>
      <c r="G62" s="101">
        <f t="shared" si="6"/>
        <v>0.6993538578487267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222</v>
      </c>
      <c r="G63" s="101">
        <f t="shared" si="6"/>
        <v>1.6875712656784492</v>
      </c>
    </row>
    <row r="64" spans="1:7" ht="12.75">
      <c r="A64" s="29" t="s">
        <v>79</v>
      </c>
      <c r="B64" s="93">
        <v>12425</v>
      </c>
      <c r="C64" s="33">
        <f>(B64/$B$64)*100</f>
        <v>100</v>
      </c>
      <c r="E64" s="1" t="s">
        <v>80</v>
      </c>
      <c r="F64" s="97">
        <v>11</v>
      </c>
      <c r="G64" s="101">
        <f t="shared" si="6"/>
        <v>0.08361839604713037</v>
      </c>
    </row>
    <row r="65" spans="1:7" ht="12.75">
      <c r="A65" s="4" t="s">
        <v>415</v>
      </c>
      <c r="B65" s="97">
        <v>8792</v>
      </c>
      <c r="C65" s="10">
        <f>(B65/$B$64)*100</f>
        <v>70.7605633802817</v>
      </c>
      <c r="E65" s="1" t="s">
        <v>81</v>
      </c>
      <c r="F65" s="97">
        <v>86</v>
      </c>
      <c r="G65" s="101">
        <f t="shared" si="6"/>
        <v>0.653743823641201</v>
      </c>
    </row>
    <row r="66" spans="1:7" ht="12.75">
      <c r="A66" s="4" t="s">
        <v>416</v>
      </c>
      <c r="B66" s="97">
        <v>3395</v>
      </c>
      <c r="C66" s="10">
        <f aca="true" t="shared" si="7" ref="C66:C71">(B66/$B$64)*100</f>
        <v>27.323943661971832</v>
      </c>
      <c r="E66" s="1" t="s">
        <v>82</v>
      </c>
      <c r="F66" s="97">
        <v>21</v>
      </c>
      <c r="G66" s="101">
        <f t="shared" si="6"/>
        <v>0.15963511972633979</v>
      </c>
    </row>
    <row r="67" spans="1:7" ht="12.75">
      <c r="A67" s="4" t="s">
        <v>83</v>
      </c>
      <c r="B67" s="97">
        <v>2083</v>
      </c>
      <c r="C67" s="10">
        <f t="shared" si="7"/>
        <v>16.764587525150905</v>
      </c>
      <c r="E67" s="1" t="s">
        <v>84</v>
      </c>
      <c r="F67" s="97">
        <v>200</v>
      </c>
      <c r="G67" s="101">
        <f t="shared" si="6"/>
        <v>1.5203344735841884</v>
      </c>
    </row>
    <row r="68" spans="1:7" ht="12.75">
      <c r="A68" s="4" t="s">
        <v>85</v>
      </c>
      <c r="B68" s="97">
        <v>1312</v>
      </c>
      <c r="C68" s="10">
        <f t="shared" si="7"/>
        <v>10.559356136820925</v>
      </c>
      <c r="E68" s="1" t="s">
        <v>86</v>
      </c>
      <c r="F68" s="97">
        <v>509</v>
      </c>
      <c r="G68" s="101">
        <f t="shared" si="6"/>
        <v>3.8692512352717596</v>
      </c>
    </row>
    <row r="69" spans="1:7" ht="12.75">
      <c r="A69" s="4" t="s">
        <v>87</v>
      </c>
      <c r="B69" s="97">
        <v>812</v>
      </c>
      <c r="C69" s="10">
        <f t="shared" si="7"/>
        <v>6.535211267605634</v>
      </c>
      <c r="E69" s="1" t="s">
        <v>88</v>
      </c>
      <c r="F69" s="97">
        <v>7</v>
      </c>
      <c r="G69" s="101">
        <f t="shared" si="6"/>
        <v>0.053211706575446605</v>
      </c>
    </row>
    <row r="70" spans="1:7" ht="12.75">
      <c r="A70" s="4" t="s">
        <v>89</v>
      </c>
      <c r="B70" s="97">
        <v>500</v>
      </c>
      <c r="C70" s="10">
        <f t="shared" si="7"/>
        <v>4.0241448692152915</v>
      </c>
      <c r="E70" s="1" t="s">
        <v>90</v>
      </c>
      <c r="F70" s="97">
        <v>32</v>
      </c>
      <c r="G70" s="101">
        <f t="shared" si="6"/>
        <v>0.24325351577347015</v>
      </c>
    </row>
    <row r="71" spans="1:7" ht="12.75">
      <c r="A71" s="7" t="s">
        <v>417</v>
      </c>
      <c r="B71" s="103">
        <v>238</v>
      </c>
      <c r="C71" s="40">
        <f t="shared" si="7"/>
        <v>1.915492957746479</v>
      </c>
      <c r="D71" s="41"/>
      <c r="E71" s="9" t="s">
        <v>91</v>
      </c>
      <c r="F71" s="103">
        <v>2346</v>
      </c>
      <c r="G71" s="104">
        <f t="shared" si="6"/>
        <v>17.833523375142533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10853</v>
      </c>
      <c r="C9" s="81">
        <f>(B9/$B$9)*100</f>
        <v>100</v>
      </c>
      <c r="D9" s="65"/>
      <c r="E9" s="79" t="s">
        <v>103</v>
      </c>
      <c r="F9" s="80">
        <v>5073</v>
      </c>
      <c r="G9" s="81">
        <f>(F9/$F$9)*100</f>
        <v>100</v>
      </c>
    </row>
    <row r="10" spans="1:7" ht="12.75">
      <c r="A10" s="82" t="s">
        <v>104</v>
      </c>
      <c r="B10" s="97">
        <v>6953</v>
      </c>
      <c r="C10" s="105">
        <f>(B10/$B$9)*100</f>
        <v>64.06523541877822</v>
      </c>
      <c r="D10" s="65"/>
      <c r="E10" s="78" t="s">
        <v>105</v>
      </c>
      <c r="F10" s="97">
        <v>222</v>
      </c>
      <c r="G10" s="105">
        <f aca="true" t="shared" si="0" ref="G10:G19">(F10/$F$9)*100</f>
        <v>4.376108811354229</v>
      </c>
    </row>
    <row r="11" spans="1:7" ht="12.75">
      <c r="A11" s="82" t="s">
        <v>106</v>
      </c>
      <c r="B11" s="97">
        <v>6953</v>
      </c>
      <c r="C11" s="105">
        <f aca="true" t="shared" si="1" ref="C11:C16">(B11/$B$9)*100</f>
        <v>64.06523541877822</v>
      </c>
      <c r="D11" s="65"/>
      <c r="E11" s="78" t="s">
        <v>107</v>
      </c>
      <c r="F11" s="97">
        <v>167</v>
      </c>
      <c r="G11" s="105">
        <f t="shared" si="0"/>
        <v>3.291937709442145</v>
      </c>
    </row>
    <row r="12" spans="1:7" ht="12.75">
      <c r="A12" s="82" t="s">
        <v>108</v>
      </c>
      <c r="B12" s="97">
        <v>6592</v>
      </c>
      <c r="C12" s="105">
        <f>(B12/$B$9)*100</f>
        <v>60.73896618446513</v>
      </c>
      <c r="D12" s="65"/>
      <c r="E12" s="78" t="s">
        <v>109</v>
      </c>
      <c r="F12" s="97">
        <v>456</v>
      </c>
      <c r="G12" s="105">
        <f t="shared" si="0"/>
        <v>8.98876404494382</v>
      </c>
    </row>
    <row r="13" spans="1:7" ht="12.75">
      <c r="A13" s="82" t="s">
        <v>110</v>
      </c>
      <c r="B13" s="97">
        <v>361</v>
      </c>
      <c r="C13" s="105">
        <f>(B13/$B$9)*100</f>
        <v>3.326269234313093</v>
      </c>
      <c r="D13" s="65"/>
      <c r="E13" s="78" t="s">
        <v>111</v>
      </c>
      <c r="F13" s="97">
        <v>276</v>
      </c>
      <c r="G13" s="105">
        <f t="shared" si="0"/>
        <v>5.440567711413364</v>
      </c>
    </row>
    <row r="14" spans="1:7" ht="12.75">
      <c r="A14" s="82" t="s">
        <v>112</v>
      </c>
      <c r="B14" s="109">
        <v>5.2</v>
      </c>
      <c r="C14" s="112" t="s">
        <v>420</v>
      </c>
      <c r="D14" s="65"/>
      <c r="E14" s="78" t="s">
        <v>113</v>
      </c>
      <c r="F14" s="97">
        <v>815</v>
      </c>
      <c r="G14" s="105">
        <f t="shared" si="0"/>
        <v>16.06544451015178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1082</v>
      </c>
      <c r="G15" s="105">
        <f t="shared" si="0"/>
        <v>21.328602404888624</v>
      </c>
    </row>
    <row r="16" spans="1:7" ht="12.75">
      <c r="A16" s="82" t="s">
        <v>226</v>
      </c>
      <c r="B16" s="97">
        <v>3900</v>
      </c>
      <c r="C16" s="105">
        <f t="shared" si="1"/>
        <v>35.934764581221785</v>
      </c>
      <c r="D16" s="65"/>
      <c r="E16" s="78" t="s">
        <v>227</v>
      </c>
      <c r="F16" s="97">
        <v>1026</v>
      </c>
      <c r="G16" s="105">
        <f t="shared" si="0"/>
        <v>20.224719101123593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715</v>
      </c>
      <c r="G17" s="105">
        <f t="shared" si="0"/>
        <v>14.094224324857086</v>
      </c>
    </row>
    <row r="18" spans="1:7" ht="12.75">
      <c r="A18" s="77" t="s">
        <v>229</v>
      </c>
      <c r="B18" s="80">
        <v>5738</v>
      </c>
      <c r="C18" s="81">
        <f>(B18/$B$18)*100</f>
        <v>100</v>
      </c>
      <c r="D18" s="65"/>
      <c r="E18" s="78" t="s">
        <v>329</v>
      </c>
      <c r="F18" s="97">
        <v>197</v>
      </c>
      <c r="G18" s="105">
        <f t="shared" si="0"/>
        <v>3.8833037650305537</v>
      </c>
    </row>
    <row r="19" spans="1:9" ht="12.75">
      <c r="A19" s="82" t="s">
        <v>104</v>
      </c>
      <c r="B19" s="97">
        <v>3338</v>
      </c>
      <c r="C19" s="105">
        <f>(B19/$B$18)*100</f>
        <v>58.173579644475424</v>
      </c>
      <c r="D19" s="65"/>
      <c r="E19" s="78" t="s">
        <v>328</v>
      </c>
      <c r="F19" s="98">
        <v>117</v>
      </c>
      <c r="G19" s="105">
        <f t="shared" si="0"/>
        <v>2.3063276167947957</v>
      </c>
      <c r="I19" s="118"/>
    </row>
    <row r="20" spans="1:7" ht="12.75">
      <c r="A20" s="82" t="s">
        <v>106</v>
      </c>
      <c r="B20" s="97">
        <v>3338</v>
      </c>
      <c r="C20" s="105">
        <f>(B20/$B$18)*100</f>
        <v>58.173579644475424</v>
      </c>
      <c r="D20" s="65"/>
      <c r="E20" s="78" t="s">
        <v>230</v>
      </c>
      <c r="F20" s="97">
        <v>63545</v>
      </c>
      <c r="G20" s="112" t="s">
        <v>420</v>
      </c>
    </row>
    <row r="21" spans="1:7" ht="12.75">
      <c r="A21" s="82" t="s">
        <v>108</v>
      </c>
      <c r="B21" s="97">
        <v>3164</v>
      </c>
      <c r="C21" s="105">
        <f>(B21/$B$18)*100</f>
        <v>55.141164168699895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4077</v>
      </c>
      <c r="G22" s="105">
        <f>(F22/$F$9)*100</f>
        <v>80.36664695446481</v>
      </c>
    </row>
    <row r="23" spans="1:7" ht="12.75">
      <c r="A23" s="77" t="s">
        <v>232</v>
      </c>
      <c r="B23" s="80">
        <v>880</v>
      </c>
      <c r="C23" s="81">
        <f>(B23/$B$23)*100</f>
        <v>100</v>
      </c>
      <c r="D23" s="65"/>
      <c r="E23" s="78" t="s">
        <v>233</v>
      </c>
      <c r="F23" s="97">
        <v>71325</v>
      </c>
      <c r="G23" s="112" t="s">
        <v>420</v>
      </c>
    </row>
    <row r="24" spans="1:7" ht="12.75">
      <c r="A24" s="82" t="s">
        <v>234</v>
      </c>
      <c r="B24" s="97">
        <v>467</v>
      </c>
      <c r="C24" s="105">
        <f>(B24/$B$23)*100</f>
        <v>53.06818181818181</v>
      </c>
      <c r="D24" s="65"/>
      <c r="E24" s="78" t="s">
        <v>235</v>
      </c>
      <c r="F24" s="97">
        <v>1605</v>
      </c>
      <c r="G24" s="105">
        <f>(F24/$F$9)*100</f>
        <v>31.638083973979892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14286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220</v>
      </c>
      <c r="G26" s="105">
        <f>(F26/$F$9)*100</f>
        <v>4.336684407648335</v>
      </c>
    </row>
    <row r="27" spans="1:7" ht="12.75">
      <c r="A27" s="77" t="s">
        <v>244</v>
      </c>
      <c r="B27" s="80">
        <v>6513</v>
      </c>
      <c r="C27" s="81">
        <f>(B27/$B$27)*100</f>
        <v>100</v>
      </c>
      <c r="D27" s="65"/>
      <c r="E27" s="78" t="s">
        <v>237</v>
      </c>
      <c r="F27" s="98">
        <v>8094</v>
      </c>
      <c r="G27" s="112" t="s">
        <v>420</v>
      </c>
    </row>
    <row r="28" spans="1:7" ht="12.75">
      <c r="A28" s="82" t="s">
        <v>245</v>
      </c>
      <c r="B28" s="97">
        <v>5475</v>
      </c>
      <c r="C28" s="105">
        <f aca="true" t="shared" si="2" ref="C28:C33">(B28/$B$27)*100</f>
        <v>84.06264394288347</v>
      </c>
      <c r="D28" s="65"/>
      <c r="E28" s="78" t="s">
        <v>238</v>
      </c>
      <c r="F28" s="97">
        <v>34</v>
      </c>
      <c r="G28" s="105">
        <f>(F28/$F$9)*100</f>
        <v>0.6702148630001972</v>
      </c>
    </row>
    <row r="29" spans="1:7" ht="12.75">
      <c r="A29" s="82" t="s">
        <v>246</v>
      </c>
      <c r="B29" s="97">
        <v>613</v>
      </c>
      <c r="C29" s="105">
        <f t="shared" si="2"/>
        <v>9.411945340089051</v>
      </c>
      <c r="D29" s="65"/>
      <c r="E29" s="78" t="s">
        <v>239</v>
      </c>
      <c r="F29" s="97">
        <v>1504</v>
      </c>
      <c r="G29" s="112" t="s">
        <v>420</v>
      </c>
    </row>
    <row r="30" spans="1:7" ht="12.75">
      <c r="A30" s="82" t="s">
        <v>247</v>
      </c>
      <c r="B30" s="97">
        <v>261</v>
      </c>
      <c r="C30" s="105">
        <f t="shared" si="2"/>
        <v>4.007369875633349</v>
      </c>
      <c r="D30" s="65"/>
      <c r="E30" s="78" t="s">
        <v>240</v>
      </c>
      <c r="F30" s="97">
        <v>893</v>
      </c>
      <c r="G30" s="105">
        <f>(F30/$F$9)*100</f>
        <v>17.60299625468165</v>
      </c>
    </row>
    <row r="31" spans="1:7" ht="12.75">
      <c r="A31" s="82" t="s">
        <v>274</v>
      </c>
      <c r="B31" s="97">
        <v>117</v>
      </c>
      <c r="C31" s="105">
        <f t="shared" si="2"/>
        <v>1.7964071856287425</v>
      </c>
      <c r="D31" s="65"/>
      <c r="E31" s="78" t="s">
        <v>241</v>
      </c>
      <c r="F31" s="97">
        <v>17020</v>
      </c>
      <c r="G31" s="112" t="s">
        <v>420</v>
      </c>
    </row>
    <row r="32" spans="1:7" ht="12.75">
      <c r="A32" s="82" t="s">
        <v>248</v>
      </c>
      <c r="B32" s="97">
        <v>5</v>
      </c>
      <c r="C32" s="105">
        <f t="shared" si="2"/>
        <v>0.07676953784738216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42</v>
      </c>
      <c r="C33" s="105">
        <f t="shared" si="2"/>
        <v>0.6448641179180101</v>
      </c>
      <c r="D33" s="65"/>
      <c r="E33" s="79" t="s">
        <v>243</v>
      </c>
      <c r="F33" s="80">
        <v>3588</v>
      </c>
      <c r="G33" s="81">
        <f>(F33/$F$33)*100</f>
        <v>100</v>
      </c>
    </row>
    <row r="34" spans="1:7" ht="12.75">
      <c r="A34" s="82" t="s">
        <v>250</v>
      </c>
      <c r="B34" s="109">
        <v>23.3</v>
      </c>
      <c r="C34" s="112" t="s">
        <v>420</v>
      </c>
      <c r="D34" s="65"/>
      <c r="E34" s="78" t="s">
        <v>105</v>
      </c>
      <c r="F34" s="97">
        <v>37</v>
      </c>
      <c r="G34" s="105">
        <f aca="true" t="shared" si="3" ref="G34:G43">(F34/$F$33)*100</f>
        <v>1.0312151616499443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46</v>
      </c>
      <c r="G35" s="105">
        <f t="shared" si="3"/>
        <v>1.282051282051282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265</v>
      </c>
      <c r="G36" s="105">
        <f t="shared" si="3"/>
        <v>7.385730211817168</v>
      </c>
    </row>
    <row r="37" spans="1:7" ht="12.75">
      <c r="A37" s="77" t="s">
        <v>253</v>
      </c>
      <c r="B37" s="80">
        <v>6592</v>
      </c>
      <c r="C37" s="81">
        <f>(B37/$B$37)*100</f>
        <v>100</v>
      </c>
      <c r="D37" s="65"/>
      <c r="E37" s="78" t="s">
        <v>111</v>
      </c>
      <c r="F37" s="97">
        <v>187</v>
      </c>
      <c r="G37" s="105">
        <f t="shared" si="3"/>
        <v>5.211817168338907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467</v>
      </c>
      <c r="G38" s="105">
        <f t="shared" si="3"/>
        <v>13.015607580824973</v>
      </c>
    </row>
    <row r="39" spans="1:7" ht="12.75">
      <c r="A39" s="82" t="s">
        <v>256</v>
      </c>
      <c r="B39" s="98">
        <v>2335</v>
      </c>
      <c r="C39" s="105">
        <f>(B39/$B$37)*100</f>
        <v>35.421723300970875</v>
      </c>
      <c r="D39" s="65"/>
      <c r="E39" s="78" t="s">
        <v>115</v>
      </c>
      <c r="F39" s="97">
        <v>848</v>
      </c>
      <c r="G39" s="105">
        <f t="shared" si="3"/>
        <v>23.634336677814936</v>
      </c>
    </row>
    <row r="40" spans="1:7" ht="12.75">
      <c r="A40" s="82" t="s">
        <v>257</v>
      </c>
      <c r="B40" s="98">
        <v>714</v>
      </c>
      <c r="C40" s="105">
        <f>(B40/$B$37)*100</f>
        <v>10.83131067961165</v>
      </c>
      <c r="D40" s="65"/>
      <c r="E40" s="78" t="s">
        <v>227</v>
      </c>
      <c r="F40" s="97">
        <v>837</v>
      </c>
      <c r="G40" s="105">
        <f t="shared" si="3"/>
        <v>23.327759197324415</v>
      </c>
    </row>
    <row r="41" spans="1:7" ht="12.75">
      <c r="A41" s="82" t="s">
        <v>259</v>
      </c>
      <c r="B41" s="98">
        <v>2187</v>
      </c>
      <c r="C41" s="105">
        <f>(B41/$B$37)*100</f>
        <v>33.17657766990291</v>
      </c>
      <c r="D41" s="65"/>
      <c r="E41" s="78" t="s">
        <v>228</v>
      </c>
      <c r="F41" s="97">
        <v>639</v>
      </c>
      <c r="G41" s="105">
        <f t="shared" si="3"/>
        <v>17.809364548494983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164</v>
      </c>
      <c r="G42" s="105">
        <f t="shared" si="3"/>
        <v>4.570791527313267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98</v>
      </c>
      <c r="G43" s="105">
        <f t="shared" si="3"/>
        <v>2.7313266443701227</v>
      </c>
    </row>
    <row r="44" spans="1:7" ht="12.75">
      <c r="A44" s="82" t="s">
        <v>13</v>
      </c>
      <c r="B44" s="98">
        <v>604</v>
      </c>
      <c r="C44" s="105">
        <f>(B44/$B$37)*100</f>
        <v>9.162621359223301</v>
      </c>
      <c r="D44" s="65"/>
      <c r="E44" s="78" t="s">
        <v>252</v>
      </c>
      <c r="F44" s="97">
        <v>73205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752</v>
      </c>
      <c r="C46" s="105">
        <f>(B46/$B$37)*100</f>
        <v>11.407766990291263</v>
      </c>
      <c r="D46" s="65"/>
      <c r="E46" s="78" t="s">
        <v>255</v>
      </c>
      <c r="F46" s="97">
        <v>27561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49834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34542</v>
      </c>
      <c r="G49" s="114" t="s">
        <v>420</v>
      </c>
    </row>
    <row r="50" spans="1:7" ht="13.5" thickTop="1">
      <c r="A50" s="82" t="s">
        <v>275</v>
      </c>
      <c r="B50" s="98">
        <v>441</v>
      </c>
      <c r="C50" s="105">
        <f t="shared" si="4"/>
        <v>6.68992718446602</v>
      </c>
      <c r="D50" s="65"/>
      <c r="E50" s="78"/>
      <c r="F50" s="86"/>
      <c r="G50" s="85"/>
    </row>
    <row r="51" spans="1:7" ht="12.75">
      <c r="A51" s="82" t="s">
        <v>276</v>
      </c>
      <c r="B51" s="98">
        <v>876</v>
      </c>
      <c r="C51" s="105">
        <f t="shared" si="4"/>
        <v>13.28883495145631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368</v>
      </c>
      <c r="C52" s="105">
        <f t="shared" si="4"/>
        <v>5.582524271844661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895</v>
      </c>
      <c r="C53" s="105">
        <f t="shared" si="4"/>
        <v>13.577063106796118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388</v>
      </c>
      <c r="C54" s="105">
        <f t="shared" si="4"/>
        <v>5.885922330097087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341</v>
      </c>
      <c r="C55" s="105">
        <f t="shared" si="4"/>
        <v>5.172936893203883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549</v>
      </c>
      <c r="C57" s="105">
        <f>(B57/$B$37)*100</f>
        <v>8.328276699029127</v>
      </c>
      <c r="D57" s="65"/>
      <c r="E57" s="79" t="s">
        <v>243</v>
      </c>
      <c r="F57" s="80">
        <v>51</v>
      </c>
      <c r="G57" s="81">
        <f>(F57/L57)*100</f>
        <v>1.4214046822742474</v>
      </c>
      <c r="H57" s="79" t="s">
        <v>243</v>
      </c>
      <c r="L57" s="15">
        <v>3588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27</v>
      </c>
      <c r="G58" s="105">
        <f>(F58/L58)*100</f>
        <v>1.758957654723127</v>
      </c>
      <c r="H58" s="78" t="s">
        <v>277</v>
      </c>
      <c r="L58" s="15">
        <v>1535</v>
      </c>
    </row>
    <row r="59" spans="1:12" ht="12.75">
      <c r="A59" s="82" t="s">
        <v>271</v>
      </c>
      <c r="B59" s="98">
        <v>653</v>
      </c>
      <c r="C59" s="105">
        <f>(B59/$B$37)*100</f>
        <v>9.905946601941748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557</v>
      </c>
    </row>
    <row r="60" spans="1:7" ht="12.75">
      <c r="A60" s="82" t="s">
        <v>272</v>
      </c>
      <c r="B60" s="98">
        <v>1278</v>
      </c>
      <c r="C60" s="105">
        <f>(B60/$B$37)*100</f>
        <v>19.3871359223301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165</v>
      </c>
      <c r="C62" s="105">
        <f>(B62/$B$37)*100</f>
        <v>2.5030339805825244</v>
      </c>
      <c r="D62" s="65"/>
      <c r="E62" s="79" t="s">
        <v>282</v>
      </c>
      <c r="F62" s="80">
        <v>8</v>
      </c>
      <c r="G62" s="81">
        <f>(F62/L62)*100</f>
        <v>1.6563146997929608</v>
      </c>
      <c r="H62" s="79" t="s">
        <v>116</v>
      </c>
      <c r="L62" s="15">
        <v>483</v>
      </c>
    </row>
    <row r="63" spans="1:12" ht="12.75">
      <c r="A63" s="61" t="s">
        <v>15</v>
      </c>
      <c r="B63" s="98">
        <v>328</v>
      </c>
      <c r="C63" s="105">
        <f>(B63/$B$37)*100</f>
        <v>4.975728155339806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156</v>
      </c>
    </row>
    <row r="64" spans="1:12" ht="12.75">
      <c r="A64" s="82" t="s">
        <v>273</v>
      </c>
      <c r="B64" s="98">
        <v>310</v>
      </c>
      <c r="C64" s="105">
        <f>(B64/$B$37)*100</f>
        <v>4.702669902912621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49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434</v>
      </c>
      <c r="G66" s="81">
        <f aca="true" t="shared" si="5" ref="G66:G71">(F66/L66)*100</f>
        <v>3.3259253582650015</v>
      </c>
      <c r="H66" s="79" t="s">
        <v>283</v>
      </c>
      <c r="L66" s="15">
        <v>13049</v>
      </c>
    </row>
    <row r="67" spans="1:12" ht="12.75">
      <c r="A67" s="82" t="s">
        <v>285</v>
      </c>
      <c r="B67" s="97">
        <v>5503</v>
      </c>
      <c r="C67" s="105">
        <f>(B67/$B$37)*100</f>
        <v>83.47997572815534</v>
      </c>
      <c r="D67" s="65"/>
      <c r="E67" s="78" t="s">
        <v>421</v>
      </c>
      <c r="F67" s="97">
        <v>355</v>
      </c>
      <c r="G67" s="105">
        <f t="shared" si="5"/>
        <v>3.3968041335757344</v>
      </c>
      <c r="H67" s="78" t="s">
        <v>421</v>
      </c>
      <c r="L67" s="15">
        <v>10451</v>
      </c>
    </row>
    <row r="68" spans="1:12" ht="12.75">
      <c r="A68" s="82" t="s">
        <v>287</v>
      </c>
      <c r="B68" s="97">
        <v>809</v>
      </c>
      <c r="C68" s="105">
        <f>(B68/$B$37)*100</f>
        <v>12.272451456310678</v>
      </c>
      <c r="D68" s="65"/>
      <c r="E68" s="78" t="s">
        <v>286</v>
      </c>
      <c r="F68" s="97">
        <v>127</v>
      </c>
      <c r="G68" s="105">
        <f t="shared" si="5"/>
        <v>5.649466192170818</v>
      </c>
      <c r="H68" s="78" t="s">
        <v>286</v>
      </c>
      <c r="L68" s="15">
        <v>2248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72</v>
      </c>
      <c r="G69" s="105">
        <f t="shared" si="5"/>
        <v>2.78853601859024</v>
      </c>
      <c r="H69" s="78" t="s">
        <v>288</v>
      </c>
      <c r="L69" s="15">
        <v>2582</v>
      </c>
    </row>
    <row r="70" spans="1:12" ht="12.75">
      <c r="A70" s="82" t="s">
        <v>98</v>
      </c>
      <c r="B70" s="97">
        <v>272</v>
      </c>
      <c r="C70" s="105">
        <f>(B70/$B$37)*100</f>
        <v>4.12621359223301</v>
      </c>
      <c r="D70" s="65"/>
      <c r="E70" s="78" t="s">
        <v>289</v>
      </c>
      <c r="F70" s="97">
        <v>72</v>
      </c>
      <c r="G70" s="105">
        <f t="shared" si="5"/>
        <v>3.8876889848812093</v>
      </c>
      <c r="H70" s="78" t="s">
        <v>289</v>
      </c>
      <c r="L70" s="15">
        <v>1852</v>
      </c>
    </row>
    <row r="71" spans="1:12" ht="13.5" thickBot="1">
      <c r="A71" s="90" t="s">
        <v>93</v>
      </c>
      <c r="B71" s="110">
        <v>8</v>
      </c>
      <c r="C71" s="111">
        <f>(B71/$B$37)*100</f>
        <v>0.12135922330097086</v>
      </c>
      <c r="D71" s="91"/>
      <c r="E71" s="92" t="s">
        <v>290</v>
      </c>
      <c r="F71" s="110">
        <v>263</v>
      </c>
      <c r="G71" s="119">
        <f t="shared" si="5"/>
        <v>13.619886069394097</v>
      </c>
      <c r="H71" s="92" t="s">
        <v>290</v>
      </c>
      <c r="L71" s="15">
        <v>1931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5161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5062</v>
      </c>
      <c r="G9" s="81">
        <f>(F9/$F$9)*100</f>
        <v>100</v>
      </c>
      <c r="I9" s="53"/>
    </row>
    <row r="10" spans="1:7" ht="12.75">
      <c r="A10" s="36" t="s">
        <v>296</v>
      </c>
      <c r="B10" s="97">
        <v>3545</v>
      </c>
      <c r="C10" s="105">
        <f aca="true" t="shared" si="0" ref="C10:C18">(B10/$B$8)*100</f>
        <v>68.68823871342762</v>
      </c>
      <c r="E10" s="32" t="s">
        <v>297</v>
      </c>
      <c r="F10" s="97">
        <v>4951</v>
      </c>
      <c r="G10" s="105">
        <f>(F10/$F$9)*100</f>
        <v>97.80719083366259</v>
      </c>
    </row>
    <row r="11" spans="1:7" ht="12.75">
      <c r="A11" s="36" t="s">
        <v>298</v>
      </c>
      <c r="B11" s="97">
        <v>182</v>
      </c>
      <c r="C11" s="105">
        <f t="shared" si="0"/>
        <v>3.5264483627204033</v>
      </c>
      <c r="E11" s="32" t="s">
        <v>299</v>
      </c>
      <c r="F11" s="97">
        <v>62</v>
      </c>
      <c r="G11" s="105">
        <f>(F11/$F$9)*100</f>
        <v>1.2248123271434215</v>
      </c>
    </row>
    <row r="12" spans="1:7" ht="12.75">
      <c r="A12" s="36" t="s">
        <v>300</v>
      </c>
      <c r="B12" s="97">
        <v>836</v>
      </c>
      <c r="C12" s="105">
        <f t="shared" si="0"/>
        <v>16.198411160627785</v>
      </c>
      <c r="E12" s="32" t="s">
        <v>301</v>
      </c>
      <c r="F12" s="97">
        <v>49</v>
      </c>
      <c r="G12" s="105">
        <f>(F12/$F$9)*100</f>
        <v>0.9679968391939945</v>
      </c>
    </row>
    <row r="13" spans="1:7" ht="12.75">
      <c r="A13" s="36" t="s">
        <v>302</v>
      </c>
      <c r="B13" s="97">
        <v>86</v>
      </c>
      <c r="C13" s="105">
        <f t="shared" si="0"/>
        <v>1.6663437318349157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31</v>
      </c>
      <c r="C14" s="105">
        <f t="shared" si="0"/>
        <v>0.6006587870567719</v>
      </c>
      <c r="E14" s="42" t="s">
        <v>304</v>
      </c>
      <c r="F14" s="80">
        <v>3320</v>
      </c>
      <c r="G14" s="81">
        <f>(F14/$F$14)*100</f>
        <v>100</v>
      </c>
    </row>
    <row r="15" spans="1:7" ht="12.75">
      <c r="A15" s="36" t="s">
        <v>305</v>
      </c>
      <c r="B15" s="97">
        <v>148</v>
      </c>
      <c r="C15" s="105">
        <f t="shared" si="0"/>
        <v>2.8676613059484595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333</v>
      </c>
      <c r="C16" s="105">
        <f t="shared" si="0"/>
        <v>6.452237938384034</v>
      </c>
      <c r="E16" s="1" t="s">
        <v>308</v>
      </c>
      <c r="F16" s="97">
        <v>7</v>
      </c>
      <c r="G16" s="105">
        <f>(F16/$F$14)*100</f>
        <v>0.21084337349397592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17</v>
      </c>
      <c r="G17" s="105">
        <f aca="true" t="shared" si="1" ref="G17:G23">(F17/$F$14)*100</f>
        <v>0.5120481927710844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225</v>
      </c>
      <c r="G18" s="105">
        <f t="shared" si="1"/>
        <v>6.77710843373494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1458</v>
      </c>
      <c r="G19" s="105">
        <f t="shared" si="1"/>
        <v>43.915662650602414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1400</v>
      </c>
      <c r="G20" s="105">
        <f t="shared" si="1"/>
        <v>42.168674698795186</v>
      </c>
    </row>
    <row r="21" spans="1:7" ht="12.75">
      <c r="A21" s="36" t="s">
        <v>315</v>
      </c>
      <c r="B21" s="98">
        <v>13</v>
      </c>
      <c r="C21" s="105">
        <f aca="true" t="shared" si="2" ref="C21:C28">(B21/$B$8)*100</f>
        <v>0.2518891687657431</v>
      </c>
      <c r="E21" s="1" t="s">
        <v>316</v>
      </c>
      <c r="F21" s="97">
        <v>213</v>
      </c>
      <c r="G21" s="105">
        <f t="shared" si="1"/>
        <v>6.4156626506024095</v>
      </c>
    </row>
    <row r="22" spans="1:7" ht="12.75">
      <c r="A22" s="36" t="s">
        <v>317</v>
      </c>
      <c r="B22" s="98">
        <v>70</v>
      </c>
      <c r="C22" s="105">
        <f t="shared" si="2"/>
        <v>1.3563262933540012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64</v>
      </c>
      <c r="C23" s="105">
        <f t="shared" si="2"/>
        <v>1.240069753923658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243</v>
      </c>
      <c r="C24" s="105">
        <f t="shared" si="2"/>
        <v>4.70838984692889</v>
      </c>
      <c r="E24" s="1" t="s">
        <v>322</v>
      </c>
      <c r="F24" s="97">
        <v>198600</v>
      </c>
      <c r="G24" s="112" t="s">
        <v>420</v>
      </c>
    </row>
    <row r="25" spans="1:7" ht="12.75">
      <c r="A25" s="36" t="s">
        <v>323</v>
      </c>
      <c r="B25" s="97">
        <v>410</v>
      </c>
      <c r="C25" s="105">
        <f t="shared" si="2"/>
        <v>7.9441968610734355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703</v>
      </c>
      <c r="C26" s="105">
        <f t="shared" si="2"/>
        <v>13.621391203255184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3151</v>
      </c>
      <c r="C27" s="105">
        <f t="shared" si="2"/>
        <v>61.054059290835106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507</v>
      </c>
      <c r="C28" s="105">
        <f t="shared" si="2"/>
        <v>9.82367758186398</v>
      </c>
      <c r="E28" s="32" t="s">
        <v>335</v>
      </c>
      <c r="F28" s="97">
        <v>1954</v>
      </c>
      <c r="G28" s="105">
        <f aca="true" t="shared" si="3" ref="G28:G35">(F28/$F$14)*100</f>
        <v>58.855421686746986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22</v>
      </c>
      <c r="G30" s="105">
        <f t="shared" si="3"/>
        <v>0.6626506024096386</v>
      </c>
    </row>
    <row r="31" spans="1:7" ht="12.75">
      <c r="A31" s="36" t="s">
        <v>339</v>
      </c>
      <c r="B31" s="97">
        <v>21</v>
      </c>
      <c r="C31" s="105">
        <f aca="true" t="shared" si="4" ref="C31:C39">(B31/$B$8)*100</f>
        <v>0.4068978880062003</v>
      </c>
      <c r="E31" s="32" t="s">
        <v>340</v>
      </c>
      <c r="F31" s="97">
        <v>35</v>
      </c>
      <c r="G31" s="105">
        <f t="shared" si="3"/>
        <v>1.0542168674698795</v>
      </c>
    </row>
    <row r="32" spans="1:7" ht="12.75">
      <c r="A32" s="36" t="s">
        <v>341</v>
      </c>
      <c r="B32" s="97">
        <v>142</v>
      </c>
      <c r="C32" s="105">
        <f t="shared" si="4"/>
        <v>2.7514047665181165</v>
      </c>
      <c r="E32" s="32" t="s">
        <v>342</v>
      </c>
      <c r="F32" s="97">
        <v>169</v>
      </c>
      <c r="G32" s="105">
        <f t="shared" si="3"/>
        <v>5.090361445783133</v>
      </c>
    </row>
    <row r="33" spans="1:7" ht="12.75">
      <c r="A33" s="36" t="s">
        <v>343</v>
      </c>
      <c r="B33" s="97">
        <v>471</v>
      </c>
      <c r="C33" s="105">
        <f t="shared" si="4"/>
        <v>9.126138345281921</v>
      </c>
      <c r="E33" s="32" t="s">
        <v>344</v>
      </c>
      <c r="F33" s="97">
        <v>558</v>
      </c>
      <c r="G33" s="105">
        <f t="shared" si="3"/>
        <v>16.80722891566265</v>
      </c>
    </row>
    <row r="34" spans="1:7" ht="12.75">
      <c r="A34" s="36" t="s">
        <v>345</v>
      </c>
      <c r="B34" s="97">
        <v>742</v>
      </c>
      <c r="C34" s="105">
        <f t="shared" si="4"/>
        <v>14.377058709552411</v>
      </c>
      <c r="E34" s="32" t="s">
        <v>346</v>
      </c>
      <c r="F34" s="97">
        <v>891</v>
      </c>
      <c r="G34" s="105">
        <f t="shared" si="3"/>
        <v>26.83734939759036</v>
      </c>
    </row>
    <row r="35" spans="1:7" ht="12.75">
      <c r="A35" s="36" t="s">
        <v>347</v>
      </c>
      <c r="B35" s="97">
        <v>842</v>
      </c>
      <c r="C35" s="105">
        <f t="shared" si="4"/>
        <v>16.314667700058127</v>
      </c>
      <c r="E35" s="32" t="s">
        <v>348</v>
      </c>
      <c r="F35" s="97">
        <v>279</v>
      </c>
      <c r="G35" s="105">
        <f t="shared" si="3"/>
        <v>8.403614457831326</v>
      </c>
    </row>
    <row r="36" spans="1:7" ht="12.75">
      <c r="A36" s="36" t="s">
        <v>349</v>
      </c>
      <c r="B36" s="97">
        <v>1267</v>
      </c>
      <c r="C36" s="105">
        <f t="shared" si="4"/>
        <v>24.54950590970742</v>
      </c>
      <c r="E36" s="32" t="s">
        <v>350</v>
      </c>
      <c r="F36" s="97">
        <v>1554</v>
      </c>
      <c r="G36" s="112" t="s">
        <v>420</v>
      </c>
    </row>
    <row r="37" spans="1:7" ht="12.75">
      <c r="A37" s="36" t="s">
        <v>351</v>
      </c>
      <c r="B37" s="97">
        <v>763</v>
      </c>
      <c r="C37" s="105">
        <f t="shared" si="4"/>
        <v>14.783956597558612</v>
      </c>
      <c r="E37" s="32" t="s">
        <v>352</v>
      </c>
      <c r="F37" s="97">
        <v>1366</v>
      </c>
      <c r="G37" s="105">
        <f>(F37/$F$14)*100</f>
        <v>41.144578313253014</v>
      </c>
    </row>
    <row r="38" spans="1:7" ht="12.75">
      <c r="A38" s="36" t="s">
        <v>353</v>
      </c>
      <c r="B38" s="97">
        <v>569</v>
      </c>
      <c r="C38" s="105">
        <f t="shared" si="4"/>
        <v>11.024995155977525</v>
      </c>
      <c r="E38" s="32" t="s">
        <v>350</v>
      </c>
      <c r="F38" s="97">
        <v>516</v>
      </c>
      <c r="G38" s="112" t="s">
        <v>420</v>
      </c>
    </row>
    <row r="39" spans="1:7" ht="12.75">
      <c r="A39" s="36" t="s">
        <v>354</v>
      </c>
      <c r="B39" s="97">
        <v>344</v>
      </c>
      <c r="C39" s="105">
        <f t="shared" si="4"/>
        <v>6.665374927339663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5062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991</v>
      </c>
      <c r="G43" s="105">
        <f aca="true" t="shared" si="5" ref="G43:G48">(F43/$F$14)*100</f>
        <v>29.84939759036145</v>
      </c>
    </row>
    <row r="44" spans="1:7" ht="12.75">
      <c r="A44" s="36" t="s">
        <v>368</v>
      </c>
      <c r="B44" s="98">
        <v>573</v>
      </c>
      <c r="C44" s="105">
        <f aca="true" t="shared" si="6" ref="C44:C49">(B44/$B$42)*100</f>
        <v>11.319636507309363</v>
      </c>
      <c r="E44" s="32" t="s">
        <v>369</v>
      </c>
      <c r="F44" s="97">
        <v>573</v>
      </c>
      <c r="G44" s="105">
        <f t="shared" si="5"/>
        <v>17.259036144578314</v>
      </c>
    </row>
    <row r="45" spans="1:7" ht="12.75">
      <c r="A45" s="36" t="s">
        <v>370</v>
      </c>
      <c r="B45" s="98">
        <v>1070</v>
      </c>
      <c r="C45" s="105">
        <f t="shared" si="6"/>
        <v>21.137890161991308</v>
      </c>
      <c r="E45" s="32" t="s">
        <v>371</v>
      </c>
      <c r="F45" s="97">
        <v>434</v>
      </c>
      <c r="G45" s="105">
        <f t="shared" si="5"/>
        <v>13.072289156626507</v>
      </c>
    </row>
    <row r="46" spans="1:7" ht="12.75">
      <c r="A46" s="36" t="s">
        <v>372</v>
      </c>
      <c r="B46" s="98">
        <v>590</v>
      </c>
      <c r="C46" s="105">
        <f t="shared" si="6"/>
        <v>11.655472145397077</v>
      </c>
      <c r="E46" s="32" t="s">
        <v>373</v>
      </c>
      <c r="F46" s="97">
        <v>338</v>
      </c>
      <c r="G46" s="105">
        <f t="shared" si="5"/>
        <v>10.180722891566266</v>
      </c>
    </row>
    <row r="47" spans="1:7" ht="12.75">
      <c r="A47" s="36" t="s">
        <v>374</v>
      </c>
      <c r="B47" s="97">
        <v>683</v>
      </c>
      <c r="C47" s="105">
        <f t="shared" si="6"/>
        <v>13.49269063611221</v>
      </c>
      <c r="E47" s="32" t="s">
        <v>375</v>
      </c>
      <c r="F47" s="97">
        <v>273</v>
      </c>
      <c r="G47" s="105">
        <f t="shared" si="5"/>
        <v>8.22289156626506</v>
      </c>
    </row>
    <row r="48" spans="1:7" ht="12.75">
      <c r="A48" s="36" t="s">
        <v>376</v>
      </c>
      <c r="B48" s="97">
        <v>615</v>
      </c>
      <c r="C48" s="105">
        <f t="shared" si="6"/>
        <v>12.149348083761359</v>
      </c>
      <c r="E48" s="32" t="s">
        <v>377</v>
      </c>
      <c r="F48" s="97">
        <v>679</v>
      </c>
      <c r="G48" s="105">
        <f t="shared" si="5"/>
        <v>20.451807228915662</v>
      </c>
    </row>
    <row r="49" spans="1:7" ht="12.75">
      <c r="A49" s="36" t="s">
        <v>378</v>
      </c>
      <c r="B49" s="97">
        <v>1531</v>
      </c>
      <c r="C49" s="105">
        <f t="shared" si="6"/>
        <v>30.24496246542868</v>
      </c>
      <c r="E49" s="32" t="s">
        <v>379</v>
      </c>
      <c r="F49" s="97">
        <v>32</v>
      </c>
      <c r="G49" s="105">
        <f>(F49/$F$14)*100</f>
        <v>0.9638554216867471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1291</v>
      </c>
      <c r="G51" s="81">
        <f>(F51/F$51)*100</f>
        <v>100</v>
      </c>
    </row>
    <row r="52" spans="1:7" ht="12.75">
      <c r="A52" s="4" t="s">
        <v>382</v>
      </c>
      <c r="B52" s="97">
        <v>326</v>
      </c>
      <c r="C52" s="105">
        <f>(B52/$B$42)*100</f>
        <v>6.440142236270249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1729</v>
      </c>
      <c r="C53" s="105">
        <f>(B53/$B$42)*100</f>
        <v>34.156459897273805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1945</v>
      </c>
      <c r="C54" s="105">
        <f>(B54/$B$42)*100</f>
        <v>38.42354800474121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1062</v>
      </c>
      <c r="C55" s="105">
        <f>(B55/$B$42)*100</f>
        <v>20.979849861714737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183</v>
      </c>
      <c r="G56" s="105">
        <f t="shared" si="7"/>
        <v>14.175058094500386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700</v>
      </c>
      <c r="G57" s="105">
        <f t="shared" si="7"/>
        <v>54.22153369481022</v>
      </c>
    </row>
    <row r="58" spans="1:7" ht="12.75">
      <c r="A58" s="36" t="s">
        <v>393</v>
      </c>
      <c r="B58" s="97">
        <v>3957</v>
      </c>
      <c r="C58" s="105">
        <f aca="true" t="shared" si="8" ref="C58:C66">(B58/$B$42)*100</f>
        <v>78.1706835242987</v>
      </c>
      <c r="E58" s="32" t="s">
        <v>394</v>
      </c>
      <c r="F58" s="97">
        <v>289</v>
      </c>
      <c r="G58" s="105">
        <f t="shared" si="7"/>
        <v>22.38574748257165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26</v>
      </c>
      <c r="G59" s="105">
        <f t="shared" si="7"/>
        <v>2.0139426800929514</v>
      </c>
    </row>
    <row r="60" spans="1:7" ht="12.75">
      <c r="A60" s="36" t="s">
        <v>397</v>
      </c>
      <c r="B60" s="97">
        <v>361</v>
      </c>
      <c r="C60" s="105">
        <f t="shared" si="8"/>
        <v>7.131568549980245</v>
      </c>
      <c r="E60" s="32" t="s">
        <v>398</v>
      </c>
      <c r="F60" s="97">
        <v>93</v>
      </c>
      <c r="G60" s="105">
        <f t="shared" si="7"/>
        <v>7.203718048024788</v>
      </c>
    </row>
    <row r="61" spans="1:7" ht="12.75">
      <c r="A61" s="36" t="s">
        <v>399</v>
      </c>
      <c r="B61" s="97">
        <v>715</v>
      </c>
      <c r="C61" s="105">
        <f t="shared" si="8"/>
        <v>14.124851837218491</v>
      </c>
      <c r="E61" s="32" t="s">
        <v>322</v>
      </c>
      <c r="F61" s="97">
        <v>887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6</v>
      </c>
      <c r="C63" s="105">
        <f t="shared" si="8"/>
        <v>0.1185302252074279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7</v>
      </c>
      <c r="C65" s="105">
        <f t="shared" si="8"/>
        <v>0.1382852627419992</v>
      </c>
      <c r="E65" s="32" t="s">
        <v>367</v>
      </c>
      <c r="F65" s="97">
        <v>352</v>
      </c>
      <c r="G65" s="105">
        <f aca="true" t="shared" si="9" ref="G65:G71">(F65/F$51)*100</f>
        <v>27.265685515104572</v>
      </c>
    </row>
    <row r="66" spans="1:7" ht="12.75">
      <c r="A66" s="36" t="s">
        <v>406</v>
      </c>
      <c r="B66" s="97">
        <v>16</v>
      </c>
      <c r="C66" s="105">
        <f t="shared" si="8"/>
        <v>0.316080600553141</v>
      </c>
      <c r="E66" s="32" t="s">
        <v>369</v>
      </c>
      <c r="F66" s="97">
        <v>241</v>
      </c>
      <c r="G66" s="105">
        <f t="shared" si="9"/>
        <v>18.66769945778466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230</v>
      </c>
      <c r="G67" s="105">
        <f t="shared" si="9"/>
        <v>17.815646785437643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109</v>
      </c>
      <c r="G68" s="105">
        <f t="shared" si="9"/>
        <v>8.443067389620449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54</v>
      </c>
      <c r="G69" s="105">
        <f t="shared" si="9"/>
        <v>4.182804027885361</v>
      </c>
    </row>
    <row r="70" spans="1:7" ht="12.75">
      <c r="A70" s="36" t="s">
        <v>410</v>
      </c>
      <c r="B70" s="97">
        <v>8</v>
      </c>
      <c r="C70" s="105">
        <f>(B70/$B$42)*100</f>
        <v>0.1580403002765705</v>
      </c>
      <c r="E70" s="32" t="s">
        <v>377</v>
      </c>
      <c r="F70" s="97">
        <v>194</v>
      </c>
      <c r="G70" s="105">
        <f t="shared" si="9"/>
        <v>15.027110766847404</v>
      </c>
    </row>
    <row r="71" spans="1:7" ht="12.75">
      <c r="A71" s="54" t="s">
        <v>411</v>
      </c>
      <c r="B71" s="103">
        <v>6</v>
      </c>
      <c r="C71" s="115">
        <f>(B71/$B$42)*100</f>
        <v>0.1185302252074279</v>
      </c>
      <c r="D71" s="41"/>
      <c r="E71" s="44" t="s">
        <v>379</v>
      </c>
      <c r="F71" s="103">
        <v>111</v>
      </c>
      <c r="G71" s="115">
        <f t="shared" si="9"/>
        <v>8.597986057319908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2002-06-14T15:57:31Z</cp:lastPrinted>
  <dcterms:created xsi:type="dcterms:W3CDTF">2001-10-15T13:22:32Z</dcterms:created>
  <dcterms:modified xsi:type="dcterms:W3CDTF">2002-06-17T12:59:19Z</dcterms:modified>
  <cp:category/>
  <cp:version/>
  <cp:contentType/>
  <cp:contentStatus/>
</cp:coreProperties>
</file>