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<sst xmlns="http://schemas.openxmlformats.org/spreadsheetml/2006/main" count="694" uniqueCount="437">
  <si>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</si>
  <si>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</si>
  <si>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</si>
  <si>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</si>
  <si>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</si>
  <si>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</si>
  <si>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</si>
  <si>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</si>
  <si>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</si>
  <si>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</si>
  <si>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</si>
  <si>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</si>
  <si>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</si>
  <si>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</si>
  <si>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</si>
  <si>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</si>
  <si>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</si>
  <si>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</si>
  <si>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</si>
  <si>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</si>
  <si>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</si>
  <si>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</si>
  <si>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</si>
  <si>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</si>
  <si>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</si>
  <si>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</si>
  <si>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</si>
  <si>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</si>
  <si>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</si>
  <si>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</si>
  <si>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</si>
  <si>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</si>
  <si>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</si>
  <si>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</si>
  <si>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</si>
  <si>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</si>
  <si>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</si>
  <si>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</si>
  <si>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</si>
  <si>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</si>
  <si>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</si>
  <si>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</si>
  <si>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</si>
  <si>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</si>
  <si>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</si>
  <si>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</si>
  <si>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</si>
  <si>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</si>
  <si>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</si>
  <si>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</si>
  <si>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</si>
  <si>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</si>
  <si>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</si>
  <si>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</si>
  <si>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</si>
  <si>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</si>
  <si>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</si>
  <si>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</si>
  <si>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</si>
  <si>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</si>
  <si>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</si>
  <si>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</si>
  <si>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</si>
  <si>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</si>
  <si>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</si>
  <si>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</si>
  <si>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</si>
  <si>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</si>
  <si>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</si>
  <si>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</si>
  <si>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</si>
  <si>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</si>
  <si>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</si>
  <si>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</si>
  <si>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</si>
  <si>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</si>
  <si>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</si>
  <si>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</si>
  <si>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</si>
  <si>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</si>
  <si>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</si>
  <si>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</si>
  <si>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</si>
  <si>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</si>
  <si>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</si>
  <si>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</si>
  <si>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</si>
  <si>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</si>
  <si>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</si>
  <si>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</si>
  <si>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</si>
  <si>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</si>
  <si>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</si>
  <si>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</si>
  <si>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</si>
  <si>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</si>
  <si>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</si>
  <si>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</si>
  <si>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</si>
  <si>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</si>
  <si>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</si>
  <si>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</si>
  <si>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</si>
  <si>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</si>
  <si>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</si>
  <si>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</si>
  <si>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</si>
  <si>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</si>
  <si>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</si>
  <si>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</si>
  <si>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</si>
  <si>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</si>
  <si>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</si>
  <si>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</si>
  <si>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</si>
  <si>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</si>
  <si>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</si>
  <si>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</si>
  <si>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</si>
  <si>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</si>
  <si>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</si>
  <si>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</si>
  <si>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</si>
  <si>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</si>
  <si>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</si>
  <si>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</si>
  <si>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</si>
  <si>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</si>
  <si>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</si>
  <si>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</si>
  <si>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</si>
  <si>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</si>
  <si>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</si>
  <si>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</si>
  <si>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</si>
  <si>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</si>
  <si>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</si>
  <si>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</si>
  <si>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</si>
  <si>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</si>
  <si>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</si>
  <si>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</si>
  <si>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</si>
  <si>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</si>
  <si>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</si>
  <si>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</si>
  <si>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</si>
  <si>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</si>
  <si>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</si>
  <si>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</si>
  <si>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</si>
  <si>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</si>
  <si>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</si>
  <si>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</si>
  <si>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</si>
  <si>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</si>
  <si>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</si>
  <si>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</si>
  <si>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</si>
  <si>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</si>
  <si>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</si>
  <si>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</si>
  <si>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</si>
  <si>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</si>
  <si>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</si>
  <si>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</si>
  <si>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</si>
  <si>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</si>
  <si>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</si>
  <si>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</si>
  <si>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</si>
  <si>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</si>
  <si>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</si>
  <si>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</si>
  <si>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</si>
  <si>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</si>
  <si>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</si>
  <si>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</si>
  <si>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</si>
  <si>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</si>
  <si>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</si>
  <si>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</si>
  <si>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</si>
  <si>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</si>
  <si>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</si>
  <si>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</si>
  <si>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</si>
  <si>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</si>
  <si>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</si>
  <si>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</si>
  <si>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</si>
  <si>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</si>
  <si>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</si>
  <si>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</si>
  <si>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</si>
  <si>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</si>
  <si>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</si>
  <si>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</si>
  <si>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</si>
  <si>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</si>
  <si>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</si>
  <si>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</si>
  <si>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</si>
  <si>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</si>
  <si>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</si>
  <si>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</si>
  <si>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</si>
  <si>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</si>
  <si>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</si>
  <si>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</si>
  <si>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</si>
  <si>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</si>
  <si>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</si>
  <si>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</si>
  <si>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</si>
  <si>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</si>
  <si>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</si>
  <si>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</si>
  <si>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</si>
  <si>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</si>
  <si>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</si>
  <si>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</si>
  <si>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</si>
  <si>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</si>
  <si>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</si>
  <si>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</si>
  <si>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</si>
  <si>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</si>
  <si>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</si>
  <si>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</si>
  <si>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</si>
  <si>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</si>
  <si>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</si>
  <si>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</si>
  <si>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</si>
  <si>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</si>
  <si>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</si>
  <si>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</si>
  <si>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</si>
  <si>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</si>
  <si>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</si>
  <si>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</si>
  <si>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</si>
  <si>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</si>
  <si>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</si>
  <si>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</si>
  <si>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</si>
  <si>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</si>
  <si>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</si>
  <si>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</si>
  <si>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</si>
  <si>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</si>
  <si>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</si>
  <si>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</si>
  <si>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</si>
  <si>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</si>
  <si>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</si>
  <si>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</si>
  <si>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</si>
  <si>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</si>
  <si>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</si>
  <si>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</si>
  <si>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</si>
  <si>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</si>
  <si>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</si>
  <si>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</si>
  <si>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</si>
  <si>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</si>
  <si>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</si>
  <si>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</si>
  <si>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</si>
  <si>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</si>
  <si>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</si>
  <si>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</si>
  <si>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</si>
  <si>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</si>
  <si>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</si>
  <si>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</si>
  <si>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</si>
  <si>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</si>
  <si>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</si>
  <si>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</si>
  <si>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</si>
  <si>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</si>
  <si>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</si>
  <si>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</si>
  <si>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</si>
  <si>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</si>
  <si>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</si>
  <si>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</si>
  <si>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</si>
  <si>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</si>
  <si>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</si>
  <si>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</si>
  <si>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</si>
  <si>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</si>
  <si>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</si>
  <si>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</si>
  <si>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</si>
  <si>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</si>
  <si>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</si>
  <si>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</si>
  <si>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</si>
  <si>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</si>
  <si>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</si>
  <si>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</si>
  <si>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</si>
  <si>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</si>
  <si>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</si>
  <si>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</si>
  <si>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</si>
  <si>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</si>
  <si>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</si>
  <si>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</si>
  <si>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</si>
  <si>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</si>
  <si>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</si>
  <si>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</si>
  <si>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</si>
  <si>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</si>
  <si>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</si>
  <si>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</si>
  <si>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</si>
  <si>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</si>
  <si>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</si>
  <si>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</si>
  <si>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</si>
  <si>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</si>
  <si>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</si>
  <si>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</si>
  <si>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</si>
  <si>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</si>
  <si>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</si>
  <si>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</si>
  <si>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</si>
  <si>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</si>
  <si>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</si>
  <si>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</si>
  <si>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</si>
  <si>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</si>
  <si>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</si>
  <si>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</si>
  <si>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</si>
  <si>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</si>
  <si>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</si>
  <si>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</si>
  <si>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</si>
  <si>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</si>
  <si>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</si>
  <si>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</si>
  <si>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</si>
  <si>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</si>
  <si>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</si>
  <si>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</si>
  <si>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</si>
  <si>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</si>
  <si>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</si>
  <si>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</si>
  <si>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</si>
  <si>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</si>
  <si>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</si>
  <si>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</si>
  <si>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</si>
  <si>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</si>
  <si>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</si>
  <si>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</si>
  <si>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</si>
  <si>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</si>
  <si>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</si>
  <si>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</si>
  <si>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</si>
  <si>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</si>
  <si>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</si>
  <si>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</si>
  <si>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</si>
  <si>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</si>
  <si>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</si>
  <si>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</si>
  <si>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</si>
  <si>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</si>
  <si>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</si>
  <si>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</si>
  <si>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</si>
  <si>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</si>
  <si>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</si>
  <si>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</si>
  <si>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</si>
  <si>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</si>
  <si>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</si>
  <si>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</si>
  <si>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</si>
  <si>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</si>
  <si>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</si>
  <si>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</si>
  <si>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</si>
  <si>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</si>
  <si>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Teaneck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</si>
  <si>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Teaneck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</si>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</sst>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39260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39260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18584</v>
      </c>
      <c r="C9" s="150">
        <f>(B9/$B$7)*100</f>
        <v>47.33571064696893</v>
      </c>
      <c r="D9" s="151"/>
      <c r="E9" s="151" t="s">
        <v>403</v>
      </c>
      <c r="F9" s="149">
        <v>4103</v>
      </c>
      <c r="G9" s="152">
        <f t="shared" si="0"/>
        <v>10.450840550178299</v>
      </c>
    </row>
    <row r="10" spans="1:7" ht="12.75">
      <c r="A10" s="148" t="s">
        <v>404</v>
      </c>
      <c r="B10" s="149">
        <v>20676</v>
      </c>
      <c r="C10" s="150">
        <f>(B10/$B$7)*100</f>
        <v>52.66428935303108</v>
      </c>
      <c r="D10" s="151"/>
      <c r="E10" s="151" t="s">
        <v>405</v>
      </c>
      <c r="F10" s="149">
        <v>151</v>
      </c>
      <c r="G10" s="152">
        <f t="shared" si="0"/>
        <v>0.38461538461538464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1132</v>
      </c>
      <c r="G11" s="152">
        <f t="shared" si="0"/>
        <v>2.883341823739175</v>
      </c>
    </row>
    <row r="12" spans="1:7" ht="12.75">
      <c r="A12" s="148" t="s">
        <v>407</v>
      </c>
      <c r="B12" s="149">
        <v>2521</v>
      </c>
      <c r="C12" s="150">
        <f aca="true" t="shared" si="1" ref="C12:C24">B12*100/B$7</f>
        <v>6.421293937850229</v>
      </c>
      <c r="D12" s="151"/>
      <c r="E12" s="151" t="s">
        <v>408</v>
      </c>
      <c r="F12" s="149">
        <v>329</v>
      </c>
      <c r="G12" s="152">
        <f t="shared" si="0"/>
        <v>0.8380030565461029</v>
      </c>
    </row>
    <row r="13" spans="1:7" ht="12.75">
      <c r="A13" s="148" t="s">
        <v>409</v>
      </c>
      <c r="B13" s="149">
        <v>2968</v>
      </c>
      <c r="C13" s="150">
        <f t="shared" si="1"/>
        <v>7.559857361181865</v>
      </c>
      <c r="D13" s="151"/>
      <c r="E13" s="151" t="s">
        <v>410</v>
      </c>
      <c r="F13" s="149">
        <v>2491</v>
      </c>
      <c r="G13" s="152">
        <f t="shared" si="0"/>
        <v>6.344880285277636</v>
      </c>
    </row>
    <row r="14" spans="1:7" ht="12.75">
      <c r="A14" s="148" t="s">
        <v>411</v>
      </c>
      <c r="B14" s="149">
        <v>2964</v>
      </c>
      <c r="C14" s="150">
        <f t="shared" si="1"/>
        <v>7.549668874172186</v>
      </c>
      <c r="D14" s="151"/>
      <c r="E14" s="151" t="s">
        <v>412</v>
      </c>
      <c r="F14" s="149">
        <v>35157</v>
      </c>
      <c r="G14" s="152">
        <f t="shared" si="0"/>
        <v>89.5491594498217</v>
      </c>
    </row>
    <row r="15" spans="1:7" ht="12.75">
      <c r="A15" s="148" t="s">
        <v>413</v>
      </c>
      <c r="B15" s="149">
        <v>2789</v>
      </c>
      <c r="C15" s="150">
        <f t="shared" si="1"/>
        <v>7.103922567498726</v>
      </c>
      <c r="D15" s="151"/>
      <c r="E15" s="151" t="s">
        <v>414</v>
      </c>
      <c r="F15" s="149">
        <v>20237</v>
      </c>
      <c r="G15" s="152">
        <f t="shared" si="0"/>
        <v>51.5461029037188</v>
      </c>
    </row>
    <row r="16" spans="1:7" ht="12.75">
      <c r="A16" s="148" t="s">
        <v>415</v>
      </c>
      <c r="B16" s="149">
        <v>2231</v>
      </c>
      <c r="C16" s="150">
        <f t="shared" si="1"/>
        <v>5.682628629648497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4237</v>
      </c>
      <c r="C17" s="150">
        <f t="shared" si="1"/>
        <v>10.792154865002548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6028</v>
      </c>
      <c r="C18" s="150">
        <f t="shared" si="1"/>
        <v>15.354049923586347</v>
      </c>
      <c r="D18" s="151"/>
      <c r="E18" s="143" t="s">
        <v>419</v>
      </c>
      <c r="F18" s="141">
        <v>39260</v>
      </c>
      <c r="G18" s="147">
        <v>100</v>
      </c>
    </row>
    <row r="19" spans="1:7" ht="12.75">
      <c r="A19" s="148" t="s">
        <v>420</v>
      </c>
      <c r="B19" s="149">
        <v>5950</v>
      </c>
      <c r="C19" s="150">
        <f t="shared" si="1"/>
        <v>15.155374426897605</v>
      </c>
      <c r="D19" s="151"/>
      <c r="E19" s="151" t="s">
        <v>421</v>
      </c>
      <c r="F19" s="149">
        <v>38348</v>
      </c>
      <c r="G19" s="152">
        <f aca="true" t="shared" si="2" ref="G19:G30">F19*100/F$18</f>
        <v>97.67702496179318</v>
      </c>
    </row>
    <row r="20" spans="1:7" ht="12.75">
      <c r="A20" s="148" t="s">
        <v>422</v>
      </c>
      <c r="B20" s="149">
        <v>2250</v>
      </c>
      <c r="C20" s="150">
        <f t="shared" si="1"/>
        <v>5.731023942944473</v>
      </c>
      <c r="D20" s="151"/>
      <c r="E20" s="151" t="s">
        <v>423</v>
      </c>
      <c r="F20" s="149">
        <v>13418</v>
      </c>
      <c r="G20" s="152">
        <f t="shared" si="2"/>
        <v>34.177279673968414</v>
      </c>
    </row>
    <row r="21" spans="1:7" ht="12.75">
      <c r="A21" s="148" t="s">
        <v>424</v>
      </c>
      <c r="B21" s="149">
        <v>1738</v>
      </c>
      <c r="C21" s="150">
        <f t="shared" si="1"/>
        <v>4.426897605705553</v>
      </c>
      <c r="D21" s="151"/>
      <c r="E21" s="151" t="s">
        <v>425</v>
      </c>
      <c r="F21" s="149">
        <v>7963</v>
      </c>
      <c r="G21" s="152">
        <f t="shared" si="2"/>
        <v>20.282730514518594</v>
      </c>
    </row>
    <row r="22" spans="1:7" ht="12.75">
      <c r="A22" s="148" t="s">
        <v>426</v>
      </c>
      <c r="B22" s="149">
        <v>2827</v>
      </c>
      <c r="C22" s="150">
        <f t="shared" si="1"/>
        <v>7.200713194090677</v>
      </c>
      <c r="D22" s="151"/>
      <c r="E22" s="151" t="s">
        <v>427</v>
      </c>
      <c r="F22" s="149">
        <v>12846</v>
      </c>
      <c r="G22" s="152">
        <f t="shared" si="2"/>
        <v>32.72032603158431</v>
      </c>
    </row>
    <row r="23" spans="1:7" ht="12.75">
      <c r="A23" s="148" t="s">
        <v>428</v>
      </c>
      <c r="B23" s="149">
        <v>1931</v>
      </c>
      <c r="C23" s="150">
        <f t="shared" si="1"/>
        <v>4.918492103922567</v>
      </c>
      <c r="D23" s="151"/>
      <c r="E23" s="151" t="s">
        <v>429</v>
      </c>
      <c r="F23" s="149">
        <v>9064</v>
      </c>
      <c r="G23" s="152">
        <f t="shared" si="2"/>
        <v>23.087111563932755</v>
      </c>
    </row>
    <row r="24" spans="1:7" ht="12.75">
      <c r="A24" s="148" t="s">
        <v>430</v>
      </c>
      <c r="B24" s="149">
        <v>826</v>
      </c>
      <c r="C24" s="150">
        <f t="shared" si="1"/>
        <v>2.1039225674987265</v>
      </c>
      <c r="D24" s="151"/>
      <c r="E24" s="151" t="s">
        <v>431</v>
      </c>
      <c r="F24" s="149">
        <v>2803</v>
      </c>
      <c r="G24" s="152">
        <f t="shared" si="2"/>
        <v>7.139582272032603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918</v>
      </c>
      <c r="G25" s="152">
        <f t="shared" si="2"/>
        <v>2.338257768721345</v>
      </c>
    </row>
    <row r="26" spans="1:7" ht="12.75">
      <c r="A26" s="148" t="s">
        <v>433</v>
      </c>
      <c r="B26" s="154">
        <v>38.4</v>
      </c>
      <c r="C26" s="155" t="s">
        <v>261</v>
      </c>
      <c r="D26" s="151"/>
      <c r="E26" s="156" t="s">
        <v>434</v>
      </c>
      <c r="F26" s="149">
        <v>1318</v>
      </c>
      <c r="G26" s="152">
        <f t="shared" si="2"/>
        <v>3.357106469689251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395</v>
      </c>
      <c r="G27" s="152">
        <f t="shared" si="2"/>
        <v>1.0061130922058075</v>
      </c>
    </row>
    <row r="28" spans="1:7" ht="12.75">
      <c r="A28" s="148" t="s">
        <v>262</v>
      </c>
      <c r="B28" s="149">
        <v>29139</v>
      </c>
      <c r="C28" s="150">
        <f aca="true" t="shared" si="3" ref="C28:C35">B28*100/B$7</f>
        <v>74.22058074375956</v>
      </c>
      <c r="D28" s="151"/>
      <c r="E28" s="151" t="s">
        <v>436</v>
      </c>
      <c r="F28" s="149">
        <v>912</v>
      </c>
      <c r="G28" s="152">
        <f t="shared" si="2"/>
        <v>2.322975038206826</v>
      </c>
    </row>
    <row r="29" spans="1:7" ht="12.75">
      <c r="A29" s="148" t="s">
        <v>0</v>
      </c>
      <c r="B29" s="149">
        <v>13379</v>
      </c>
      <c r="C29" s="150">
        <f t="shared" si="3"/>
        <v>34.077941925624046</v>
      </c>
      <c r="D29" s="151"/>
      <c r="E29" s="151" t="s">
        <v>1</v>
      </c>
      <c r="F29" s="149">
        <v>102</v>
      </c>
      <c r="G29" s="152">
        <f t="shared" si="2"/>
        <v>0.2598064187468161</v>
      </c>
    </row>
    <row r="30" spans="1:7" ht="12.75">
      <c r="A30" s="148" t="s">
        <v>2</v>
      </c>
      <c r="B30" s="149">
        <v>15760</v>
      </c>
      <c r="C30" s="150">
        <f t="shared" si="3"/>
        <v>40.14263881813551</v>
      </c>
      <c r="D30" s="151"/>
      <c r="E30" s="151" t="s">
        <v>3</v>
      </c>
      <c r="F30" s="149">
        <v>810</v>
      </c>
      <c r="G30" s="152">
        <f t="shared" si="2"/>
        <v>2.06316861946001</v>
      </c>
    </row>
    <row r="31" spans="1:7" ht="12.75">
      <c r="A31" s="148" t="s">
        <v>4</v>
      </c>
      <c r="B31" s="149">
        <v>27538</v>
      </c>
      <c r="C31" s="150">
        <f t="shared" si="3"/>
        <v>70.14263881813551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6562</v>
      </c>
      <c r="C32" s="150">
        <f t="shared" si="3"/>
        <v>16.714212939378502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5584</v>
      </c>
      <c r="C33" s="150">
        <f t="shared" si="3"/>
        <v>14.223127865511971</v>
      </c>
      <c r="D33" s="151"/>
      <c r="E33" s="143" t="s">
        <v>8</v>
      </c>
      <c r="F33" s="141">
        <v>13418</v>
      </c>
      <c r="G33" s="147">
        <v>100</v>
      </c>
    </row>
    <row r="34" spans="1:7" ht="12.75">
      <c r="A34" s="148" t="s">
        <v>0</v>
      </c>
      <c r="B34" s="149">
        <v>2252</v>
      </c>
      <c r="C34" s="150">
        <f t="shared" si="3"/>
        <v>5.736118186449312</v>
      </c>
      <c r="D34" s="151"/>
      <c r="E34" s="151" t="s">
        <v>9</v>
      </c>
      <c r="F34" s="149">
        <v>10071</v>
      </c>
      <c r="G34" s="152">
        <f aca="true" t="shared" si="4" ref="G34:G42">F34*100/F$33</f>
        <v>75.05589506632882</v>
      </c>
    </row>
    <row r="35" spans="1:7" ht="12.75">
      <c r="A35" s="148" t="s">
        <v>2</v>
      </c>
      <c r="B35" s="149">
        <v>3332</v>
      </c>
      <c r="C35" s="150">
        <f t="shared" si="3"/>
        <v>8.487009679062659</v>
      </c>
      <c r="D35" s="151"/>
      <c r="E35" s="151" t="s">
        <v>10</v>
      </c>
      <c r="F35" s="149">
        <v>4682</v>
      </c>
      <c r="G35" s="152">
        <f t="shared" si="4"/>
        <v>34.89342674019973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7963</v>
      </c>
      <c r="G36" s="152">
        <f t="shared" si="4"/>
        <v>59.345655090177374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3854</v>
      </c>
      <c r="G37" s="152">
        <f t="shared" si="4"/>
        <v>28.722611417498882</v>
      </c>
    </row>
    <row r="38" spans="1:7" ht="12.75">
      <c r="A38" s="160" t="s">
        <v>13</v>
      </c>
      <c r="B38" s="149">
        <v>37881</v>
      </c>
      <c r="C38" s="150">
        <f aca="true" t="shared" si="5" ref="C38:C56">B38*100/B$7</f>
        <v>96.48751910341315</v>
      </c>
      <c r="D38" s="151"/>
      <c r="E38" s="151" t="s">
        <v>14</v>
      </c>
      <c r="F38" s="149">
        <v>1651</v>
      </c>
      <c r="G38" s="152">
        <f t="shared" si="4"/>
        <v>12.304367267849157</v>
      </c>
    </row>
    <row r="39" spans="1:7" ht="12.75">
      <c r="A39" s="148" t="s">
        <v>15</v>
      </c>
      <c r="B39" s="149">
        <v>22082</v>
      </c>
      <c r="C39" s="150">
        <f t="shared" si="5"/>
        <v>56.245542536933264</v>
      </c>
      <c r="D39" s="151"/>
      <c r="E39" s="151" t="s">
        <v>10</v>
      </c>
      <c r="F39" s="149">
        <v>690</v>
      </c>
      <c r="G39" s="152">
        <f t="shared" si="4"/>
        <v>5.142346102250708</v>
      </c>
    </row>
    <row r="40" spans="1:7" ht="12.75">
      <c r="A40" s="148" t="s">
        <v>16</v>
      </c>
      <c r="B40" s="149">
        <v>11298</v>
      </c>
      <c r="C40" s="150">
        <f t="shared" si="5"/>
        <v>28.777381558838513</v>
      </c>
      <c r="D40" s="151"/>
      <c r="E40" s="151" t="s">
        <v>17</v>
      </c>
      <c r="F40" s="149">
        <v>3347</v>
      </c>
      <c r="G40" s="152">
        <f t="shared" si="4"/>
        <v>24.944104933671188</v>
      </c>
    </row>
    <row r="41" spans="1:7" ht="12.75">
      <c r="A41" s="148" t="s">
        <v>18</v>
      </c>
      <c r="B41" s="149">
        <v>59</v>
      </c>
      <c r="C41" s="150">
        <f t="shared" si="5"/>
        <v>0.15028018339276616</v>
      </c>
      <c r="D41" s="151"/>
      <c r="E41" s="151" t="s">
        <v>19</v>
      </c>
      <c r="F41" s="149">
        <v>2838</v>
      </c>
      <c r="G41" s="152">
        <f t="shared" si="4"/>
        <v>21.150693098822476</v>
      </c>
    </row>
    <row r="42" spans="1:7" ht="12.75">
      <c r="A42" s="148" t="s">
        <v>20</v>
      </c>
      <c r="B42" s="149">
        <v>2798</v>
      </c>
      <c r="C42" s="150">
        <f t="shared" si="5"/>
        <v>7.126846663270505</v>
      </c>
      <c r="D42" s="151"/>
      <c r="E42" s="151" t="s">
        <v>21</v>
      </c>
      <c r="F42" s="149">
        <v>1405</v>
      </c>
      <c r="G42" s="152">
        <f t="shared" si="4"/>
        <v>10.471009092264122</v>
      </c>
    </row>
    <row r="43" spans="1:7" ht="12.75">
      <c r="A43" s="148" t="s">
        <v>22</v>
      </c>
      <c r="B43" s="149">
        <v>981</v>
      </c>
      <c r="C43" s="150">
        <f t="shared" si="5"/>
        <v>2.49872643912379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383</v>
      </c>
      <c r="C44" s="150">
        <f t="shared" si="5"/>
        <v>0.9755476311767702</v>
      </c>
      <c r="D44" s="151"/>
      <c r="E44" s="151" t="s">
        <v>24</v>
      </c>
      <c r="F44" s="149">
        <v>5202</v>
      </c>
      <c r="G44" s="161">
        <f>F44*100/F33</f>
        <v>38.76881800566403</v>
      </c>
    </row>
    <row r="45" spans="1:7" ht="12.75">
      <c r="A45" s="148" t="s">
        <v>25</v>
      </c>
      <c r="B45" s="149">
        <v>853</v>
      </c>
      <c r="C45" s="150">
        <f t="shared" si="5"/>
        <v>2.1726948548140603</v>
      </c>
      <c r="D45" s="151"/>
      <c r="E45" s="151" t="s">
        <v>26</v>
      </c>
      <c r="F45" s="149">
        <v>4075</v>
      </c>
      <c r="G45" s="161">
        <f>F45*100/F33</f>
        <v>30.36965270532121</v>
      </c>
    </row>
    <row r="46" spans="1:7" ht="12.75">
      <c r="A46" s="148" t="s">
        <v>27</v>
      </c>
      <c r="B46" s="149">
        <v>108</v>
      </c>
      <c r="C46" s="150">
        <f t="shared" si="5"/>
        <v>0.2750891492613347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151</v>
      </c>
      <c r="C47" s="150">
        <f t="shared" si="5"/>
        <v>0.38461538461538464</v>
      </c>
      <c r="D47" s="151"/>
      <c r="E47" s="151" t="s">
        <v>29</v>
      </c>
      <c r="F47" s="162">
        <v>2.86</v>
      </c>
      <c r="G47" s="163" t="s">
        <v>261</v>
      </c>
    </row>
    <row r="48" spans="1:7" ht="12.75">
      <c r="A48" s="148" t="s">
        <v>30</v>
      </c>
      <c r="B48" s="149">
        <v>34</v>
      </c>
      <c r="C48" s="150">
        <f t="shared" si="5"/>
        <v>0.08660213958227203</v>
      </c>
      <c r="D48" s="151"/>
      <c r="E48" s="151" t="s">
        <v>31</v>
      </c>
      <c r="F48" s="162">
        <v>3.34</v>
      </c>
      <c r="G48" s="163" t="s">
        <v>261</v>
      </c>
    </row>
    <row r="49" spans="1:7" ht="14.25">
      <c r="A49" s="148" t="s">
        <v>32</v>
      </c>
      <c r="B49" s="149">
        <v>288</v>
      </c>
      <c r="C49" s="150">
        <f t="shared" si="5"/>
        <v>0.7335710646968925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11</v>
      </c>
      <c r="C50" s="150">
        <f t="shared" si="5"/>
        <v>0.028018339276617423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0.0025471217524197657</v>
      </c>
      <c r="D51" s="151"/>
      <c r="E51" s="143" t="s">
        <v>36</v>
      </c>
      <c r="F51" s="141">
        <v>13719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13418</v>
      </c>
      <c r="G52" s="152">
        <f>F52*100/F$51</f>
        <v>97.80596253371237</v>
      </c>
    </row>
    <row r="53" spans="1:7" ht="12.75">
      <c r="A53" s="148" t="s">
        <v>39</v>
      </c>
      <c r="B53" s="149">
        <v>4</v>
      </c>
      <c r="C53" s="150">
        <f t="shared" si="5"/>
        <v>0.010188487009679063</v>
      </c>
      <c r="D53" s="151"/>
      <c r="E53" s="151" t="s">
        <v>40</v>
      </c>
      <c r="F53" s="149">
        <v>301</v>
      </c>
      <c r="G53" s="152">
        <f>F53*100/F$51</f>
        <v>2.19403746628763</v>
      </c>
    </row>
    <row r="54" spans="1:7" ht="14.25">
      <c r="A54" s="148" t="s">
        <v>41</v>
      </c>
      <c r="B54" s="149">
        <v>6</v>
      </c>
      <c r="C54" s="150">
        <f t="shared" si="5"/>
        <v>0.015282730514518594</v>
      </c>
      <c r="D54" s="151"/>
      <c r="E54" s="151" t="s">
        <v>42</v>
      </c>
      <c r="F54" s="149">
        <v>38</v>
      </c>
      <c r="G54" s="152">
        <f>F54*100/F$51</f>
        <v>0.27698811866754136</v>
      </c>
    </row>
    <row r="55" spans="1:7" ht="12.75">
      <c r="A55" s="148" t="s">
        <v>43</v>
      </c>
      <c r="B55" s="149">
        <v>1633</v>
      </c>
      <c r="C55" s="150">
        <f t="shared" si="5"/>
        <v>4.159449821701477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1379</v>
      </c>
      <c r="C56" s="150">
        <f t="shared" si="5"/>
        <v>3.512480896586857</v>
      </c>
      <c r="D56" s="151"/>
      <c r="E56" s="151" t="s">
        <v>45</v>
      </c>
      <c r="F56" s="154">
        <v>0.7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2.4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22968</v>
      </c>
      <c r="C60" s="164">
        <f>B60*100/B7</f>
        <v>58.50229240957718</v>
      </c>
      <c r="D60" s="151"/>
      <c r="E60" s="143" t="s">
        <v>51</v>
      </c>
      <c r="F60" s="141">
        <v>13418</v>
      </c>
      <c r="G60" s="147">
        <v>100</v>
      </c>
    </row>
    <row r="61" spans="1:7" ht="12.75">
      <c r="A61" s="148" t="s">
        <v>52</v>
      </c>
      <c r="B61" s="149">
        <v>11973</v>
      </c>
      <c r="C61" s="164">
        <f>B61*100/B7</f>
        <v>30.496688741721854</v>
      </c>
      <c r="D61" s="151"/>
      <c r="E61" s="151" t="s">
        <v>53</v>
      </c>
      <c r="F61" s="149">
        <v>10409</v>
      </c>
      <c r="G61" s="152">
        <f>F61*100/F$60</f>
        <v>77.57489938888061</v>
      </c>
    </row>
    <row r="62" spans="1:7" ht="12.75">
      <c r="A62" s="148" t="s">
        <v>54</v>
      </c>
      <c r="B62" s="149">
        <v>328</v>
      </c>
      <c r="C62" s="164">
        <f>B62*100/B7</f>
        <v>0.8354559347936832</v>
      </c>
      <c r="D62" s="151"/>
      <c r="E62" s="151" t="s">
        <v>55</v>
      </c>
      <c r="F62" s="149">
        <v>3009</v>
      </c>
      <c r="G62" s="152">
        <f>F62*100/F$60</f>
        <v>22.42510061111939</v>
      </c>
    </row>
    <row r="63" spans="1:7" ht="12.75">
      <c r="A63" s="148" t="s">
        <v>56</v>
      </c>
      <c r="B63" s="149">
        <v>3126</v>
      </c>
      <c r="C63" s="164">
        <f>B63*100/B7</f>
        <v>7.962302598064188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39</v>
      </c>
      <c r="C64" s="164">
        <f>B64*100/B7</f>
        <v>0.09933774834437085</v>
      </c>
      <c r="D64" s="151"/>
      <c r="E64" s="151" t="s">
        <v>58</v>
      </c>
      <c r="F64" s="162">
        <v>3.05</v>
      </c>
      <c r="G64" s="163" t="s">
        <v>261</v>
      </c>
    </row>
    <row r="65" spans="1:7" ht="13.5" thickBot="1">
      <c r="A65" s="167" t="s">
        <v>59</v>
      </c>
      <c r="B65" s="168">
        <v>2355</v>
      </c>
      <c r="C65" s="169">
        <f>B65*100/B7</f>
        <v>5.998471726948548</v>
      </c>
      <c r="D65" s="170"/>
      <c r="E65" s="170" t="s">
        <v>60</v>
      </c>
      <c r="F65" s="171">
        <v>2.19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39260</v>
      </c>
      <c r="G9" s="33">
        <f>(F9/$F$9)*100</f>
        <v>100</v>
      </c>
    </row>
    <row r="10" spans="1:7" ht="12.75">
      <c r="A10" s="29" t="s">
        <v>269</v>
      </c>
      <c r="B10" s="93">
        <v>11902</v>
      </c>
      <c r="C10" s="33">
        <f aca="true" t="shared" si="0" ref="C10:C15">(B10/$B$10)*100</f>
        <v>100</v>
      </c>
      <c r="E10" s="34" t="s">
        <v>270</v>
      </c>
      <c r="F10" s="97">
        <v>29825</v>
      </c>
      <c r="G10" s="84">
        <f aca="true" t="shared" si="1" ref="G10:G16">(F10/$F$9)*100</f>
        <v>75.96790626591951</v>
      </c>
    </row>
    <row r="11" spans="1:7" ht="12.75">
      <c r="A11" s="36" t="s">
        <v>271</v>
      </c>
      <c r="B11" s="98">
        <v>815</v>
      </c>
      <c r="C11" s="35">
        <f t="shared" si="0"/>
        <v>6.847588640564611</v>
      </c>
      <c r="E11" s="34" t="s">
        <v>272</v>
      </c>
      <c r="F11" s="97">
        <v>29302</v>
      </c>
      <c r="G11" s="84">
        <f t="shared" si="1"/>
        <v>74.63576158940397</v>
      </c>
    </row>
    <row r="12" spans="1:7" ht="12.75">
      <c r="A12" s="36" t="s">
        <v>273</v>
      </c>
      <c r="B12" s="98">
        <v>483</v>
      </c>
      <c r="C12" s="35">
        <f t="shared" si="0"/>
        <v>4.058141488825408</v>
      </c>
      <c r="E12" s="34" t="s">
        <v>274</v>
      </c>
      <c r="F12" s="97">
        <v>11397</v>
      </c>
      <c r="G12" s="84">
        <f t="shared" si="1"/>
        <v>29.029546612328065</v>
      </c>
    </row>
    <row r="13" spans="1:7" ht="12.75">
      <c r="A13" s="36" t="s">
        <v>275</v>
      </c>
      <c r="B13" s="98">
        <v>4942</v>
      </c>
      <c r="C13" s="35">
        <f t="shared" si="0"/>
        <v>41.52243320450344</v>
      </c>
      <c r="E13" s="34" t="s">
        <v>276</v>
      </c>
      <c r="F13" s="97">
        <v>17905</v>
      </c>
      <c r="G13" s="84">
        <f t="shared" si="1"/>
        <v>45.6062149770759</v>
      </c>
    </row>
    <row r="14" spans="1:7" ht="12.75">
      <c r="A14" s="36" t="s">
        <v>277</v>
      </c>
      <c r="B14" s="98">
        <v>2238</v>
      </c>
      <c r="C14" s="35">
        <f t="shared" si="0"/>
        <v>18.803562426482944</v>
      </c>
      <c r="E14" s="34" t="s">
        <v>166</v>
      </c>
      <c r="F14" s="97">
        <v>523</v>
      </c>
      <c r="G14" s="84">
        <f t="shared" si="1"/>
        <v>1.3321446765155374</v>
      </c>
    </row>
    <row r="15" spans="1:7" ht="12.75">
      <c r="A15" s="36" t="s">
        <v>324</v>
      </c>
      <c r="B15" s="97">
        <v>3424</v>
      </c>
      <c r="C15" s="35">
        <f t="shared" si="0"/>
        <v>28.768274239623594</v>
      </c>
      <c r="E15" s="34" t="s">
        <v>278</v>
      </c>
      <c r="F15" s="97">
        <v>9435</v>
      </c>
      <c r="G15" s="84">
        <f t="shared" si="1"/>
        <v>24.03209373408049</v>
      </c>
    </row>
    <row r="16" spans="1:7" ht="12.75">
      <c r="A16" s="36"/>
      <c r="B16" s="93" t="s">
        <v>250</v>
      </c>
      <c r="C16" s="10"/>
      <c r="E16" s="34" t="s">
        <v>279</v>
      </c>
      <c r="F16" s="98">
        <v>2617</v>
      </c>
      <c r="G16" s="84">
        <f t="shared" si="1"/>
        <v>6.665817626082527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5879</v>
      </c>
      <c r="G17" s="84">
        <f>(F17/$F$9)*100</f>
        <v>14.9745287824758</v>
      </c>
    </row>
    <row r="18" spans="1:7" ht="12.75">
      <c r="A18" s="29" t="s">
        <v>282</v>
      </c>
      <c r="B18" s="93">
        <v>26054</v>
      </c>
      <c r="C18" s="33">
        <f>(B18/$B$18)*100</f>
        <v>100</v>
      </c>
      <c r="E18" s="34" t="s">
        <v>283</v>
      </c>
      <c r="F18" s="97">
        <v>3556</v>
      </c>
      <c r="G18" s="84">
        <f>(F18/$F$9)*100</f>
        <v>9.057564951604686</v>
      </c>
    </row>
    <row r="19" spans="1:7" ht="12.75">
      <c r="A19" s="36" t="s">
        <v>284</v>
      </c>
      <c r="B19" s="97">
        <v>925</v>
      </c>
      <c r="C19" s="84">
        <f aca="true" t="shared" si="2" ref="C19:C25">(B19/$B$18)*100</f>
        <v>3.550318569125662</v>
      </c>
      <c r="E19" s="34"/>
      <c r="F19" s="97" t="s">
        <v>250</v>
      </c>
      <c r="G19" s="84"/>
    </row>
    <row r="20" spans="1:7" ht="12.75">
      <c r="A20" s="36" t="s">
        <v>285</v>
      </c>
      <c r="B20" s="97">
        <v>1753</v>
      </c>
      <c r="C20" s="84">
        <f t="shared" si="2"/>
        <v>6.728333461272741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5080</v>
      </c>
      <c r="C21" s="84">
        <f t="shared" si="2"/>
        <v>19.497965763414445</v>
      </c>
      <c r="E21" s="38" t="s">
        <v>167</v>
      </c>
      <c r="F21" s="80">
        <v>9435</v>
      </c>
      <c r="G21" s="33">
        <f>(F21/$F$21)*100</f>
        <v>100</v>
      </c>
    </row>
    <row r="22" spans="1:7" ht="12.75">
      <c r="A22" s="36" t="s">
        <v>302</v>
      </c>
      <c r="B22" s="97">
        <v>4420</v>
      </c>
      <c r="C22" s="84">
        <f t="shared" si="2"/>
        <v>16.964765487065325</v>
      </c>
      <c r="E22" s="34" t="s">
        <v>303</v>
      </c>
      <c r="F22" s="97">
        <v>1837</v>
      </c>
      <c r="G22" s="84">
        <f aca="true" t="shared" si="3" ref="G22:G27">(F22/$F$21)*100</f>
        <v>19.470058293587705</v>
      </c>
    </row>
    <row r="23" spans="1:7" ht="12.75">
      <c r="A23" s="36" t="s">
        <v>304</v>
      </c>
      <c r="B23" s="97">
        <v>1405</v>
      </c>
      <c r="C23" s="84">
        <f t="shared" si="2"/>
        <v>5.392646042834113</v>
      </c>
      <c r="E23" s="34" t="s">
        <v>305</v>
      </c>
      <c r="F23" s="97">
        <v>2818</v>
      </c>
      <c r="G23" s="84">
        <f t="shared" si="3"/>
        <v>29.867514573396925</v>
      </c>
    </row>
    <row r="24" spans="1:7" ht="12.75">
      <c r="A24" s="36" t="s">
        <v>306</v>
      </c>
      <c r="B24" s="97">
        <v>6466</v>
      </c>
      <c r="C24" s="84">
        <f t="shared" si="2"/>
        <v>24.817686343747603</v>
      </c>
      <c r="E24" s="34" t="s">
        <v>307</v>
      </c>
      <c r="F24" s="97">
        <v>373</v>
      </c>
      <c r="G24" s="84">
        <f t="shared" si="3"/>
        <v>3.9533651298357184</v>
      </c>
    </row>
    <row r="25" spans="1:7" ht="12.75">
      <c r="A25" s="36" t="s">
        <v>308</v>
      </c>
      <c r="B25" s="97">
        <v>6005</v>
      </c>
      <c r="C25" s="84">
        <f t="shared" si="2"/>
        <v>23.04828433254011</v>
      </c>
      <c r="E25" s="34" t="s">
        <v>309</v>
      </c>
      <c r="F25" s="97">
        <v>7</v>
      </c>
      <c r="G25" s="84">
        <f t="shared" si="3"/>
        <v>0.07419183889772124</v>
      </c>
    </row>
    <row r="26" spans="1:7" ht="12.75">
      <c r="A26" s="36"/>
      <c r="B26" s="93" t="s">
        <v>250</v>
      </c>
      <c r="C26" s="35"/>
      <c r="E26" s="34" t="s">
        <v>310</v>
      </c>
      <c r="F26" s="97">
        <v>4074</v>
      </c>
      <c r="G26" s="84">
        <f t="shared" si="3"/>
        <v>43.17965023847377</v>
      </c>
    </row>
    <row r="27" spans="1:7" ht="12.75">
      <c r="A27" s="36" t="s">
        <v>311</v>
      </c>
      <c r="B27" s="108">
        <v>89.7</v>
      </c>
      <c r="C27" s="37" t="s">
        <v>261</v>
      </c>
      <c r="E27" s="34" t="s">
        <v>312</v>
      </c>
      <c r="F27" s="97">
        <v>326</v>
      </c>
      <c r="G27" s="84">
        <f t="shared" si="3"/>
        <v>3.455219925808161</v>
      </c>
    </row>
    <row r="28" spans="1:7" ht="12.75">
      <c r="A28" s="36" t="s">
        <v>313</v>
      </c>
      <c r="B28" s="108">
        <v>47.9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36897</v>
      </c>
      <c r="G30" s="33">
        <f>(F30/$F$30)*100</f>
        <v>100</v>
      </c>
      <c r="J30" s="39"/>
    </row>
    <row r="31" spans="1:10" ht="12.75">
      <c r="A31" s="95" t="s">
        <v>296</v>
      </c>
      <c r="B31" s="93">
        <v>30842</v>
      </c>
      <c r="C31" s="33">
        <f>(B31/$B$31)*100</f>
        <v>100</v>
      </c>
      <c r="E31" s="34" t="s">
        <v>317</v>
      </c>
      <c r="F31" s="97">
        <v>26776</v>
      </c>
      <c r="G31" s="101">
        <f>(F31/$F$30)*100</f>
        <v>72.56958560316556</v>
      </c>
      <c r="J31" s="39"/>
    </row>
    <row r="32" spans="1:10" ht="12.75">
      <c r="A32" s="36" t="s">
        <v>318</v>
      </c>
      <c r="B32" s="97">
        <v>8048</v>
      </c>
      <c r="C32" s="10">
        <f>(B32/$B$31)*100</f>
        <v>26.09428701121847</v>
      </c>
      <c r="E32" s="34" t="s">
        <v>319</v>
      </c>
      <c r="F32" s="97">
        <v>10121</v>
      </c>
      <c r="G32" s="101">
        <f aca="true" t="shared" si="4" ref="G32:G39">(F32/$F$30)*100</f>
        <v>27.43041439683443</v>
      </c>
      <c r="J32" s="39"/>
    </row>
    <row r="33" spans="1:10" ht="12.75">
      <c r="A33" s="36" t="s">
        <v>320</v>
      </c>
      <c r="B33" s="97">
        <v>17708</v>
      </c>
      <c r="C33" s="10">
        <f aca="true" t="shared" si="5" ref="C33:C38">(B33/$B$31)*100</f>
        <v>57.41521302120485</v>
      </c>
      <c r="E33" s="34" t="s">
        <v>321</v>
      </c>
      <c r="F33" s="97">
        <v>2971</v>
      </c>
      <c r="G33" s="101">
        <f t="shared" si="4"/>
        <v>8.052145160853186</v>
      </c>
      <c r="J33" s="39"/>
    </row>
    <row r="34" spans="1:7" ht="12.75">
      <c r="A34" s="36" t="s">
        <v>322</v>
      </c>
      <c r="B34" s="97">
        <v>642</v>
      </c>
      <c r="C34" s="10">
        <f t="shared" si="5"/>
        <v>2.0815770702289087</v>
      </c>
      <c r="E34" s="34" t="s">
        <v>323</v>
      </c>
      <c r="F34" s="97">
        <v>3790</v>
      </c>
      <c r="G34" s="101">
        <f t="shared" si="4"/>
        <v>10.271837818792855</v>
      </c>
    </row>
    <row r="35" spans="1:7" ht="12.75">
      <c r="A35" s="36" t="s">
        <v>325</v>
      </c>
      <c r="B35" s="97">
        <v>2349</v>
      </c>
      <c r="C35" s="10">
        <f t="shared" si="5"/>
        <v>7.61623759808054</v>
      </c>
      <c r="E35" s="34" t="s">
        <v>321</v>
      </c>
      <c r="F35" s="97">
        <v>1108</v>
      </c>
      <c r="G35" s="101">
        <f t="shared" si="4"/>
        <v>3.002954169715695</v>
      </c>
    </row>
    <row r="36" spans="1:7" ht="12.75">
      <c r="A36" s="36" t="s">
        <v>297</v>
      </c>
      <c r="B36" s="97">
        <v>1929</v>
      </c>
      <c r="C36" s="10">
        <f t="shared" si="5"/>
        <v>6.254458206342001</v>
      </c>
      <c r="E36" s="34" t="s">
        <v>327</v>
      </c>
      <c r="F36" s="97">
        <v>3007</v>
      </c>
      <c r="G36" s="101">
        <f t="shared" si="4"/>
        <v>8.14971406889449</v>
      </c>
    </row>
    <row r="37" spans="1:7" ht="12.75">
      <c r="A37" s="36" t="s">
        <v>326</v>
      </c>
      <c r="B37" s="97">
        <v>2095</v>
      </c>
      <c r="C37" s="10">
        <f t="shared" si="5"/>
        <v>6.792685299267233</v>
      </c>
      <c r="E37" s="34" t="s">
        <v>321</v>
      </c>
      <c r="F37" s="97">
        <v>926</v>
      </c>
      <c r="G37" s="101">
        <f t="shared" si="4"/>
        <v>2.509689134617991</v>
      </c>
    </row>
    <row r="38" spans="1:7" ht="12.75">
      <c r="A38" s="36" t="s">
        <v>297</v>
      </c>
      <c r="B38" s="97">
        <v>1512</v>
      </c>
      <c r="C38" s="10">
        <f t="shared" si="5"/>
        <v>4.902405810258738</v>
      </c>
      <c r="E38" s="34" t="s">
        <v>259</v>
      </c>
      <c r="F38" s="97">
        <v>1756</v>
      </c>
      <c r="G38" s="101">
        <f t="shared" si="4"/>
        <v>4.75919451445917</v>
      </c>
    </row>
    <row r="39" spans="1:7" ht="12.75">
      <c r="A39" s="36"/>
      <c r="B39" s="97" t="s">
        <v>250</v>
      </c>
      <c r="C39" s="10"/>
      <c r="E39" s="34" t="s">
        <v>321</v>
      </c>
      <c r="F39" s="97">
        <v>661</v>
      </c>
      <c r="G39" s="101">
        <f t="shared" si="4"/>
        <v>1.7914735615361683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1175</v>
      </c>
      <c r="C42" s="33">
        <f>(B42/$B$42)*100</f>
        <v>100</v>
      </c>
      <c r="E42" s="31" t="s">
        <v>268</v>
      </c>
      <c r="F42" s="80">
        <v>39260</v>
      </c>
      <c r="G42" s="99">
        <f>(F42/$F$42)*100</f>
        <v>100</v>
      </c>
      <c r="I42" s="39"/>
    </row>
    <row r="43" spans="1:7" ht="12.75">
      <c r="A43" s="36" t="s">
        <v>301</v>
      </c>
      <c r="B43" s="98">
        <v>314</v>
      </c>
      <c r="C43" s="102">
        <f>(B43/$B$42)*100</f>
        <v>26.72340425531915</v>
      </c>
      <c r="E43" s="60" t="s">
        <v>168</v>
      </c>
      <c r="F43" s="106">
        <v>39881</v>
      </c>
      <c r="G43" s="107">
        <f aca="true" t="shared" si="6" ref="G43:G71">(F43/$F$42)*100</f>
        <v>101.58176260825267</v>
      </c>
    </row>
    <row r="44" spans="1:7" ht="12.75">
      <c r="A44" s="36"/>
      <c r="B44" s="93" t="s">
        <v>250</v>
      </c>
      <c r="C44" s="10"/>
      <c r="E44" s="1" t="s">
        <v>329</v>
      </c>
      <c r="F44" s="97">
        <v>446</v>
      </c>
      <c r="G44" s="101">
        <f t="shared" si="6"/>
        <v>1.1360163015792155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240</v>
      </c>
      <c r="G45" s="101">
        <f t="shared" si="6"/>
        <v>0.6113092205807438</v>
      </c>
    </row>
    <row r="46" spans="1:7" ht="12.75">
      <c r="A46" s="29" t="s">
        <v>331</v>
      </c>
      <c r="B46" s="93">
        <v>29198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0.0738665308201732</v>
      </c>
    </row>
    <row r="47" spans="1:7" ht="12.75">
      <c r="A47" s="36" t="s">
        <v>333</v>
      </c>
      <c r="B47" s="97">
        <v>2581</v>
      </c>
      <c r="C47" s="10">
        <f>(B47/$B$46)*100</f>
        <v>8.83964655113364</v>
      </c>
      <c r="E47" s="1" t="s">
        <v>334</v>
      </c>
      <c r="F47" s="97">
        <v>185</v>
      </c>
      <c r="G47" s="101">
        <f t="shared" si="6"/>
        <v>0.4712175241976566</v>
      </c>
    </row>
    <row r="48" spans="1:7" ht="12.75">
      <c r="A48" s="36"/>
      <c r="B48" s="93" t="s">
        <v>250</v>
      </c>
      <c r="C48" s="10"/>
      <c r="E48" s="1" t="s">
        <v>335</v>
      </c>
      <c r="F48" s="97">
        <v>902</v>
      </c>
      <c r="G48" s="101">
        <f t="shared" si="6"/>
        <v>2.2975038206826284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387</v>
      </c>
      <c r="G49" s="101">
        <f t="shared" si="6"/>
        <v>0.9857361181864492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67</v>
      </c>
      <c r="G50" s="101">
        <f t="shared" si="6"/>
        <v>0.1706571574121243</v>
      </c>
    </row>
    <row r="51" spans="1:7" ht="12.75">
      <c r="A51" s="5" t="s">
        <v>338</v>
      </c>
      <c r="B51" s="93">
        <v>9215</v>
      </c>
      <c r="C51" s="33">
        <f>(B51/$B$51)*100</f>
        <v>100</v>
      </c>
      <c r="E51" s="1" t="s">
        <v>339</v>
      </c>
      <c r="F51" s="97">
        <v>2342</v>
      </c>
      <c r="G51" s="101">
        <f t="shared" si="6"/>
        <v>5.965359144167091</v>
      </c>
    </row>
    <row r="52" spans="1:7" ht="12.75">
      <c r="A52" s="4" t="s">
        <v>340</v>
      </c>
      <c r="B52" s="98">
        <v>457</v>
      </c>
      <c r="C52" s="10">
        <f>(B52/$B$51)*100</f>
        <v>4.959305480195334</v>
      </c>
      <c r="E52" s="1" t="s">
        <v>341</v>
      </c>
      <c r="F52" s="97">
        <v>351</v>
      </c>
      <c r="G52" s="101">
        <f t="shared" si="6"/>
        <v>0.8940397350993378</v>
      </c>
    </row>
    <row r="53" spans="1:7" ht="12.75">
      <c r="A53" s="4"/>
      <c r="B53" s="93" t="s">
        <v>250</v>
      </c>
      <c r="C53" s="10"/>
      <c r="E53" s="1" t="s">
        <v>342</v>
      </c>
      <c r="F53" s="97">
        <v>569</v>
      </c>
      <c r="G53" s="101">
        <f t="shared" si="6"/>
        <v>1.4493122771268467</v>
      </c>
    </row>
    <row r="54" spans="1:7" ht="14.25">
      <c r="A54" s="5" t="s">
        <v>343</v>
      </c>
      <c r="B54" s="93">
        <v>22041</v>
      </c>
      <c r="C54" s="33">
        <f>(B54/$B$54)*100</f>
        <v>100</v>
      </c>
      <c r="E54" s="1" t="s">
        <v>201</v>
      </c>
      <c r="F54" s="97">
        <v>2017</v>
      </c>
      <c r="G54" s="101">
        <f t="shared" si="6"/>
        <v>5.137544574630668</v>
      </c>
    </row>
    <row r="55" spans="1:7" ht="12.75">
      <c r="A55" s="4" t="s">
        <v>340</v>
      </c>
      <c r="B55" s="98">
        <v>3153</v>
      </c>
      <c r="C55" s="10">
        <f>(B55/$B$54)*100</f>
        <v>14.305158568123044</v>
      </c>
      <c r="E55" s="1" t="s">
        <v>344</v>
      </c>
      <c r="F55" s="97">
        <v>2447</v>
      </c>
      <c r="G55" s="101">
        <f t="shared" si="6"/>
        <v>6.232806928171167</v>
      </c>
    </row>
    <row r="56" spans="1:7" ht="12.75">
      <c r="A56" s="4" t="s">
        <v>345</v>
      </c>
      <c r="B56" s="119">
        <v>61.3</v>
      </c>
      <c r="C56" s="37" t="s">
        <v>261</v>
      </c>
      <c r="E56" s="1" t="s">
        <v>346</v>
      </c>
      <c r="F56" s="97">
        <v>99</v>
      </c>
      <c r="G56" s="101">
        <f t="shared" si="6"/>
        <v>0.2521650534895568</v>
      </c>
    </row>
    <row r="57" spans="1:7" ht="12.75">
      <c r="A57" s="4" t="s">
        <v>347</v>
      </c>
      <c r="B57" s="98">
        <v>18888</v>
      </c>
      <c r="C57" s="10">
        <f>(B57/$B$54)*100</f>
        <v>85.69484143187695</v>
      </c>
      <c r="E57" s="1" t="s">
        <v>348</v>
      </c>
      <c r="F57" s="97">
        <v>139</v>
      </c>
      <c r="G57" s="101">
        <f t="shared" si="6"/>
        <v>0.35404992358634746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1632</v>
      </c>
      <c r="G58" s="101">
        <f t="shared" si="6"/>
        <v>4.1569026999490575</v>
      </c>
    </row>
    <row r="59" spans="1:7" ht="12.75">
      <c r="A59" s="4"/>
      <c r="B59" s="93" t="s">
        <v>250</v>
      </c>
      <c r="C59" s="10"/>
      <c r="E59" s="1" t="s">
        <v>350</v>
      </c>
      <c r="F59" s="97">
        <v>53</v>
      </c>
      <c r="G59" s="101">
        <f t="shared" si="6"/>
        <v>0.13499745287824758</v>
      </c>
    </row>
    <row r="60" spans="1:7" ht="12.75">
      <c r="A60" s="5" t="s">
        <v>351</v>
      </c>
      <c r="B60" s="93">
        <v>5541</v>
      </c>
      <c r="C60" s="33">
        <f>(B60/$B$60)*100</f>
        <v>100</v>
      </c>
      <c r="E60" s="1" t="s">
        <v>352</v>
      </c>
      <c r="F60" s="97">
        <v>2093</v>
      </c>
      <c r="G60" s="101">
        <f t="shared" si="6"/>
        <v>5.331125827814569</v>
      </c>
    </row>
    <row r="61" spans="1:7" ht="12.75">
      <c r="A61" s="4" t="s">
        <v>340</v>
      </c>
      <c r="B61" s="97">
        <v>1809</v>
      </c>
      <c r="C61" s="10">
        <f>(B61/$B$60)*100</f>
        <v>32.647536545749865</v>
      </c>
      <c r="E61" s="1" t="s">
        <v>353</v>
      </c>
      <c r="F61" s="97">
        <v>129</v>
      </c>
      <c r="G61" s="101">
        <f t="shared" si="6"/>
        <v>0.3285787060621498</v>
      </c>
    </row>
    <row r="62" spans="1:7" ht="12.75">
      <c r="A62" s="4"/>
      <c r="B62" s="93" t="s">
        <v>250</v>
      </c>
      <c r="C62" s="10"/>
      <c r="E62" s="1" t="s">
        <v>354</v>
      </c>
      <c r="F62" s="97">
        <v>242</v>
      </c>
      <c r="G62" s="101">
        <f t="shared" si="6"/>
        <v>0.6164034640855833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0.05094243504839531</v>
      </c>
    </row>
    <row r="64" spans="1:7" ht="12.75">
      <c r="A64" s="29" t="s">
        <v>357</v>
      </c>
      <c r="B64" s="93">
        <v>36897</v>
      </c>
      <c r="C64" s="33">
        <f>(B64/$B$64)*100</f>
        <v>100</v>
      </c>
      <c r="E64" s="1" t="s">
        <v>358</v>
      </c>
      <c r="F64" s="97">
        <v>775</v>
      </c>
      <c r="G64" s="101">
        <f t="shared" si="6"/>
        <v>1.9740193581253185</v>
      </c>
    </row>
    <row r="65" spans="1:7" ht="12.75">
      <c r="A65" s="4" t="s">
        <v>256</v>
      </c>
      <c r="B65" s="97">
        <v>24893</v>
      </c>
      <c r="C65" s="10">
        <f>(B65/$B$64)*100</f>
        <v>67.46618966311624</v>
      </c>
      <c r="E65" s="1" t="s">
        <v>359</v>
      </c>
      <c r="F65" s="97">
        <v>167</v>
      </c>
      <c r="G65" s="101">
        <f t="shared" si="6"/>
        <v>0.4253693326541009</v>
      </c>
    </row>
    <row r="66" spans="1:7" ht="12.75">
      <c r="A66" s="4" t="s">
        <v>257</v>
      </c>
      <c r="B66" s="97">
        <v>10691</v>
      </c>
      <c r="C66" s="10">
        <f aca="true" t="shared" si="7" ref="C66:C71">(B66/$B$64)*100</f>
        <v>28.975255440821744</v>
      </c>
      <c r="E66" s="1" t="s">
        <v>360</v>
      </c>
      <c r="F66" s="97">
        <v>42</v>
      </c>
      <c r="G66" s="101">
        <f t="shared" si="6"/>
        <v>0.10697911360163016</v>
      </c>
    </row>
    <row r="67" spans="1:7" ht="12.75">
      <c r="A67" s="4" t="s">
        <v>361</v>
      </c>
      <c r="B67" s="97">
        <v>5202</v>
      </c>
      <c r="C67" s="10">
        <f t="shared" si="7"/>
        <v>14.098707211968453</v>
      </c>
      <c r="E67" s="1" t="s">
        <v>362</v>
      </c>
      <c r="F67" s="97">
        <v>150</v>
      </c>
      <c r="G67" s="101">
        <f t="shared" si="6"/>
        <v>0.38206826286296486</v>
      </c>
    </row>
    <row r="68" spans="1:7" ht="12.75">
      <c r="A68" s="4" t="s">
        <v>363</v>
      </c>
      <c r="B68" s="97">
        <v>5489</v>
      </c>
      <c r="C68" s="10">
        <f t="shared" si="7"/>
        <v>14.876548228853295</v>
      </c>
      <c r="E68" s="1" t="s">
        <v>364</v>
      </c>
      <c r="F68" s="97">
        <v>1679</v>
      </c>
      <c r="G68" s="101">
        <f t="shared" si="6"/>
        <v>4.276617422312786</v>
      </c>
    </row>
    <row r="69" spans="1:7" ht="12.75">
      <c r="A69" s="4" t="s">
        <v>365</v>
      </c>
      <c r="B69" s="97">
        <v>1622</v>
      </c>
      <c r="C69" s="10">
        <f t="shared" si="7"/>
        <v>4.396021356749872</v>
      </c>
      <c r="E69" s="1" t="s">
        <v>366</v>
      </c>
      <c r="F69" s="97">
        <v>57</v>
      </c>
      <c r="G69" s="101">
        <f t="shared" si="6"/>
        <v>0.14518593988792663</v>
      </c>
    </row>
    <row r="70" spans="1:7" ht="12.75">
      <c r="A70" s="4" t="s">
        <v>367</v>
      </c>
      <c r="B70" s="97">
        <v>3867</v>
      </c>
      <c r="C70" s="10">
        <f t="shared" si="7"/>
        <v>10.480526872103422</v>
      </c>
      <c r="E70" s="1" t="s">
        <v>368</v>
      </c>
      <c r="F70" s="97">
        <v>2469</v>
      </c>
      <c r="G70" s="101">
        <f t="shared" si="6"/>
        <v>6.2888436067244005</v>
      </c>
    </row>
    <row r="71" spans="1:7" ht="12.75">
      <c r="A71" s="7" t="s">
        <v>258</v>
      </c>
      <c r="B71" s="103">
        <v>1313</v>
      </c>
      <c r="C71" s="40">
        <f t="shared" si="7"/>
        <v>3.5585548960620104</v>
      </c>
      <c r="D71" s="41"/>
      <c r="E71" s="9" t="s">
        <v>369</v>
      </c>
      <c r="F71" s="103">
        <v>20153</v>
      </c>
      <c r="G71" s="104">
        <f t="shared" si="6"/>
        <v>51.33214467651553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30296</v>
      </c>
      <c r="C9" s="81">
        <f>(B9/$B$9)*100</f>
        <v>100</v>
      </c>
      <c r="D9" s="65"/>
      <c r="E9" s="79" t="s">
        <v>381</v>
      </c>
      <c r="F9" s="80">
        <v>13416</v>
      </c>
      <c r="G9" s="81">
        <f>(F9/$F$9)*100</f>
        <v>100</v>
      </c>
    </row>
    <row r="10" spans="1:7" ht="12.75">
      <c r="A10" s="82" t="s">
        <v>382</v>
      </c>
      <c r="B10" s="97">
        <v>20106</v>
      </c>
      <c r="C10" s="105">
        <f>(B10/$B$9)*100</f>
        <v>66.36519672564035</v>
      </c>
      <c r="D10" s="65"/>
      <c r="E10" s="78" t="s">
        <v>383</v>
      </c>
      <c r="F10" s="97">
        <v>645</v>
      </c>
      <c r="G10" s="105">
        <f aca="true" t="shared" si="0" ref="G10:G19">(F10/$F$9)*100</f>
        <v>4.807692307692308</v>
      </c>
    </row>
    <row r="11" spans="1:7" ht="12.75">
      <c r="A11" s="82" t="s">
        <v>384</v>
      </c>
      <c r="B11" s="97">
        <v>20106</v>
      </c>
      <c r="C11" s="105">
        <f aca="true" t="shared" si="1" ref="C11:C16">(B11/$B$9)*100</f>
        <v>66.36519672564035</v>
      </c>
      <c r="D11" s="65"/>
      <c r="E11" s="78" t="s">
        <v>385</v>
      </c>
      <c r="F11" s="97">
        <v>311</v>
      </c>
      <c r="G11" s="105">
        <f t="shared" si="0"/>
        <v>2.318127608825283</v>
      </c>
    </row>
    <row r="12" spans="1:7" ht="12.75">
      <c r="A12" s="82" t="s">
        <v>386</v>
      </c>
      <c r="B12" s="97">
        <v>19151</v>
      </c>
      <c r="C12" s="105">
        <f>(B12/$B$9)*100</f>
        <v>63.21296540797465</v>
      </c>
      <c r="D12" s="65"/>
      <c r="E12" s="78" t="s">
        <v>387</v>
      </c>
      <c r="F12" s="97">
        <v>779</v>
      </c>
      <c r="G12" s="105">
        <f t="shared" si="0"/>
        <v>5.80649970184854</v>
      </c>
    </row>
    <row r="13" spans="1:7" ht="12.75">
      <c r="A13" s="82" t="s">
        <v>388</v>
      </c>
      <c r="B13" s="97">
        <v>955</v>
      </c>
      <c r="C13" s="105">
        <f>(B13/$B$9)*100</f>
        <v>3.152231317665698</v>
      </c>
      <c r="D13" s="65"/>
      <c r="E13" s="78" t="s">
        <v>389</v>
      </c>
      <c r="F13" s="97">
        <v>703</v>
      </c>
      <c r="G13" s="105">
        <f t="shared" si="0"/>
        <v>5.240011926058438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1619</v>
      </c>
      <c r="G14" s="105">
        <f t="shared" si="0"/>
        <v>12.06768038163387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2660</v>
      </c>
      <c r="G15" s="105">
        <f t="shared" si="0"/>
        <v>19.82707215265355</v>
      </c>
    </row>
    <row r="16" spans="1:7" ht="12.75">
      <c r="A16" s="82" t="s">
        <v>67</v>
      </c>
      <c r="B16" s="97">
        <v>10190</v>
      </c>
      <c r="C16" s="105">
        <f t="shared" si="1"/>
        <v>33.634803274359655</v>
      </c>
      <c r="D16" s="65"/>
      <c r="E16" s="78" t="s">
        <v>68</v>
      </c>
      <c r="F16" s="97">
        <v>2247</v>
      </c>
      <c r="G16" s="105">
        <f t="shared" si="0"/>
        <v>16.74865831842576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2382</v>
      </c>
      <c r="G17" s="105">
        <f t="shared" si="0"/>
        <v>17.754919499105544</v>
      </c>
    </row>
    <row r="18" spans="1:7" ht="12.75">
      <c r="A18" s="77" t="s">
        <v>70</v>
      </c>
      <c r="B18" s="80">
        <v>16382</v>
      </c>
      <c r="C18" s="81">
        <f>(B18/$B$18)*100</f>
        <v>100</v>
      </c>
      <c r="D18" s="65"/>
      <c r="E18" s="78" t="s">
        <v>170</v>
      </c>
      <c r="F18" s="97">
        <v>979</v>
      </c>
      <c r="G18" s="105">
        <f t="shared" si="0"/>
        <v>7.297257006559333</v>
      </c>
    </row>
    <row r="19" spans="1:9" ht="12.75">
      <c r="A19" s="82" t="s">
        <v>382</v>
      </c>
      <c r="B19" s="97">
        <v>9984</v>
      </c>
      <c r="C19" s="105">
        <f>(B19/$B$18)*100</f>
        <v>60.94493956781834</v>
      </c>
      <c r="D19" s="65"/>
      <c r="E19" s="78" t="s">
        <v>169</v>
      </c>
      <c r="F19" s="98">
        <v>1091</v>
      </c>
      <c r="G19" s="105">
        <f t="shared" si="0"/>
        <v>8.132081097197377</v>
      </c>
      <c r="I19" s="117"/>
    </row>
    <row r="20" spans="1:7" ht="12.75">
      <c r="A20" s="82" t="s">
        <v>384</v>
      </c>
      <c r="B20" s="97">
        <v>9984</v>
      </c>
      <c r="C20" s="105">
        <f>(B20/$B$18)*100</f>
        <v>60.94493956781834</v>
      </c>
      <c r="D20" s="65"/>
      <c r="E20" s="78" t="s">
        <v>71</v>
      </c>
      <c r="F20" s="97">
        <v>74903</v>
      </c>
      <c r="G20" s="112" t="s">
        <v>261</v>
      </c>
    </row>
    <row r="21" spans="1:7" ht="12.75">
      <c r="A21" s="82" t="s">
        <v>386</v>
      </c>
      <c r="B21" s="97">
        <v>9559</v>
      </c>
      <c r="C21" s="105">
        <f>(B21/$B$18)*100</f>
        <v>58.350628738859726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11256</v>
      </c>
      <c r="G22" s="105">
        <f>(F22/$F$9)*100</f>
        <v>83.89982110912342</v>
      </c>
    </row>
    <row r="23" spans="1:7" ht="12.75">
      <c r="A23" s="77" t="s">
        <v>73</v>
      </c>
      <c r="B23" s="80">
        <v>2706</v>
      </c>
      <c r="C23" s="81">
        <f>(B23/$B$23)*100</f>
        <v>100</v>
      </c>
      <c r="D23" s="65"/>
      <c r="E23" s="78" t="s">
        <v>74</v>
      </c>
      <c r="F23" s="97">
        <v>91777</v>
      </c>
      <c r="G23" s="112" t="s">
        <v>261</v>
      </c>
    </row>
    <row r="24" spans="1:7" ht="12.75">
      <c r="A24" s="82" t="s">
        <v>75</v>
      </c>
      <c r="B24" s="97">
        <v>1725</v>
      </c>
      <c r="C24" s="105">
        <f>(B24/$B$23)*100</f>
        <v>63.74722838137472</v>
      </c>
      <c r="D24" s="65"/>
      <c r="E24" s="78" t="s">
        <v>76</v>
      </c>
      <c r="F24" s="97">
        <v>4020</v>
      </c>
      <c r="G24" s="105">
        <f>(F24/$F$9)*100</f>
        <v>29.964221824686945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411</v>
      </c>
      <c r="G26" s="105">
        <f>(F26/$F$9)*100</f>
        <v>3.0635062611806796</v>
      </c>
    </row>
    <row r="27" spans="1:7" ht="12.75">
      <c r="A27" s="77" t="s">
        <v>85</v>
      </c>
      <c r="B27" s="80">
        <v>18799</v>
      </c>
      <c r="C27" s="81">
        <f>(B27/$B$27)*100</f>
        <v>100</v>
      </c>
      <c r="D27" s="65"/>
      <c r="E27" s="78" t="s">
        <v>78</v>
      </c>
      <c r="F27" s="98">
        <v>5829</v>
      </c>
      <c r="G27" s="112" t="s">
        <v>261</v>
      </c>
    </row>
    <row r="28" spans="1:7" ht="12.75">
      <c r="A28" s="82" t="s">
        <v>86</v>
      </c>
      <c r="B28" s="97">
        <v>12522</v>
      </c>
      <c r="C28" s="105">
        <f aca="true" t="shared" si="2" ref="C28:C33">(B28/$B$27)*100</f>
        <v>66.60992605989681</v>
      </c>
      <c r="D28" s="65"/>
      <c r="E28" s="78" t="s">
        <v>79</v>
      </c>
      <c r="F28" s="97">
        <v>302</v>
      </c>
      <c r="G28" s="105">
        <f>(F28/$F$9)*100</f>
        <v>2.2510435301132974</v>
      </c>
    </row>
    <row r="29" spans="1:7" ht="12.75">
      <c r="A29" s="82" t="s">
        <v>87</v>
      </c>
      <c r="B29" s="97">
        <v>2090</v>
      </c>
      <c r="C29" s="105">
        <f t="shared" si="2"/>
        <v>11.117612638970158</v>
      </c>
      <c r="D29" s="65"/>
      <c r="E29" s="78" t="s">
        <v>80</v>
      </c>
      <c r="F29" s="97">
        <v>2359</v>
      </c>
      <c r="G29" s="112" t="s">
        <v>261</v>
      </c>
    </row>
    <row r="30" spans="1:7" ht="12.75">
      <c r="A30" s="82" t="s">
        <v>88</v>
      </c>
      <c r="B30" s="97">
        <v>2939</v>
      </c>
      <c r="C30" s="105">
        <f t="shared" si="2"/>
        <v>15.633810309058994</v>
      </c>
      <c r="D30" s="65"/>
      <c r="E30" s="78" t="s">
        <v>81</v>
      </c>
      <c r="F30" s="97">
        <v>2596</v>
      </c>
      <c r="G30" s="105">
        <f>(F30/$F$9)*100</f>
        <v>19.350029815146094</v>
      </c>
    </row>
    <row r="31" spans="1:7" ht="12.75">
      <c r="A31" s="82" t="s">
        <v>115</v>
      </c>
      <c r="B31" s="97">
        <v>460</v>
      </c>
      <c r="C31" s="105">
        <f t="shared" si="2"/>
        <v>2.44693866695037</v>
      </c>
      <c r="D31" s="65"/>
      <c r="E31" s="78" t="s">
        <v>82</v>
      </c>
      <c r="F31" s="97">
        <v>21564</v>
      </c>
      <c r="G31" s="112" t="s">
        <v>261</v>
      </c>
    </row>
    <row r="32" spans="1:7" ht="12.75">
      <c r="A32" s="82" t="s">
        <v>89</v>
      </c>
      <c r="B32" s="97">
        <v>96</v>
      </c>
      <c r="C32" s="105">
        <f t="shared" si="2"/>
        <v>0.5106654609287729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692</v>
      </c>
      <c r="C33" s="105">
        <f t="shared" si="2"/>
        <v>3.6810468641949043</v>
      </c>
      <c r="D33" s="65"/>
      <c r="E33" s="79" t="s">
        <v>84</v>
      </c>
      <c r="F33" s="80">
        <v>10193</v>
      </c>
      <c r="G33" s="81">
        <f>(F33/$F$33)*100</f>
        <v>100</v>
      </c>
    </row>
    <row r="34" spans="1:7" ht="12.75">
      <c r="A34" s="82" t="s">
        <v>91</v>
      </c>
      <c r="B34" s="120">
        <v>31.9</v>
      </c>
      <c r="C34" s="112" t="s">
        <v>261</v>
      </c>
      <c r="D34" s="65"/>
      <c r="E34" s="78" t="s">
        <v>383</v>
      </c>
      <c r="F34" s="97">
        <v>212</v>
      </c>
      <c r="G34" s="105">
        <f aca="true" t="shared" si="3" ref="G34:G43">(F34/$F$33)*100</f>
        <v>2.0798587265770627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66</v>
      </c>
      <c r="G35" s="105">
        <f t="shared" si="3"/>
        <v>0.6475031884626704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392</v>
      </c>
      <c r="G36" s="105">
        <f t="shared" si="3"/>
        <v>3.845776513293437</v>
      </c>
    </row>
    <row r="37" spans="1:7" ht="12.75">
      <c r="A37" s="77" t="s">
        <v>94</v>
      </c>
      <c r="B37" s="80">
        <v>19151</v>
      </c>
      <c r="C37" s="81">
        <f>(B37/$B$37)*100</f>
        <v>100</v>
      </c>
      <c r="D37" s="65"/>
      <c r="E37" s="78" t="s">
        <v>389</v>
      </c>
      <c r="F37" s="97">
        <v>501</v>
      </c>
      <c r="G37" s="105">
        <f t="shared" si="3"/>
        <v>4.915137839693908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1007</v>
      </c>
      <c r="G38" s="105">
        <f t="shared" si="3"/>
        <v>9.879328951241048</v>
      </c>
    </row>
    <row r="39" spans="1:7" ht="12.75">
      <c r="A39" s="82" t="s">
        <v>97</v>
      </c>
      <c r="B39" s="98">
        <v>10185</v>
      </c>
      <c r="C39" s="105">
        <f>(B39/$B$37)*100</f>
        <v>53.182601430734685</v>
      </c>
      <c r="D39" s="65"/>
      <c r="E39" s="78" t="s">
        <v>393</v>
      </c>
      <c r="F39" s="97">
        <v>2017</v>
      </c>
      <c r="G39" s="105">
        <f t="shared" si="3"/>
        <v>19.788089865594035</v>
      </c>
    </row>
    <row r="40" spans="1:7" ht="12.75">
      <c r="A40" s="82" t="s">
        <v>98</v>
      </c>
      <c r="B40" s="98">
        <v>1794</v>
      </c>
      <c r="C40" s="105">
        <f>(B40/$B$37)*100</f>
        <v>9.367657041407758</v>
      </c>
      <c r="D40" s="65"/>
      <c r="E40" s="78" t="s">
        <v>68</v>
      </c>
      <c r="F40" s="97">
        <v>1994</v>
      </c>
      <c r="G40" s="105">
        <f t="shared" si="3"/>
        <v>19.562444815069167</v>
      </c>
    </row>
    <row r="41" spans="1:7" ht="12.75">
      <c r="A41" s="82" t="s">
        <v>100</v>
      </c>
      <c r="B41" s="98">
        <v>5137</v>
      </c>
      <c r="C41" s="105">
        <f>(B41/$B$37)*100</f>
        <v>26.82366456059736</v>
      </c>
      <c r="D41" s="65"/>
      <c r="E41" s="78" t="s">
        <v>69</v>
      </c>
      <c r="F41" s="97">
        <v>2075</v>
      </c>
      <c r="G41" s="105">
        <f t="shared" si="3"/>
        <v>20.35710781909153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877</v>
      </c>
      <c r="G42" s="105">
        <f t="shared" si="3"/>
        <v>8.603943883057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1052</v>
      </c>
      <c r="G43" s="105">
        <f t="shared" si="3"/>
        <v>10.32080839792014</v>
      </c>
    </row>
    <row r="44" spans="1:7" ht="12.75">
      <c r="A44" s="82" t="s">
        <v>291</v>
      </c>
      <c r="B44" s="98">
        <v>805</v>
      </c>
      <c r="C44" s="105">
        <f>(B44/$B$37)*100</f>
        <v>4.203435851913738</v>
      </c>
      <c r="D44" s="65"/>
      <c r="E44" s="78" t="s">
        <v>93</v>
      </c>
      <c r="F44" s="97">
        <v>84791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1230</v>
      </c>
      <c r="C46" s="105">
        <f>(B46/$B$37)*100</f>
        <v>6.422641115346457</v>
      </c>
      <c r="D46" s="65"/>
      <c r="E46" s="78" t="s">
        <v>96</v>
      </c>
      <c r="F46" s="97">
        <v>32212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53327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0.08354655109393765</v>
      </c>
      <c r="D49" s="87"/>
      <c r="E49" s="88" t="s">
        <v>102</v>
      </c>
      <c r="F49" s="113">
        <v>40085</v>
      </c>
      <c r="G49" s="114" t="s">
        <v>261</v>
      </c>
    </row>
    <row r="50" spans="1:7" ht="13.5" thickTop="1">
      <c r="A50" s="82" t="s">
        <v>116</v>
      </c>
      <c r="B50" s="98">
        <v>598</v>
      </c>
      <c r="C50" s="105">
        <f t="shared" si="4"/>
        <v>3.12255234713592</v>
      </c>
      <c r="D50" s="65"/>
      <c r="E50" s="78"/>
      <c r="F50" s="86"/>
      <c r="G50" s="85"/>
    </row>
    <row r="51" spans="1:7" ht="12.75">
      <c r="A51" s="82" t="s">
        <v>117</v>
      </c>
      <c r="B51" s="98">
        <v>1660</v>
      </c>
      <c r="C51" s="105">
        <f t="shared" si="4"/>
        <v>8.66795467599603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858</v>
      </c>
      <c r="C52" s="105">
        <f t="shared" si="4"/>
        <v>4.480183802412407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1784</v>
      </c>
      <c r="C53" s="105">
        <f t="shared" si="4"/>
        <v>9.315440446974048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934</v>
      </c>
      <c r="C54" s="105">
        <f t="shared" si="4"/>
        <v>4.87702992010861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1010</v>
      </c>
      <c r="C55" s="105">
        <f t="shared" si="4"/>
        <v>5.273876037804815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1797</v>
      </c>
      <c r="C57" s="105">
        <f>(B57/$B$37)*100</f>
        <v>9.383322019737873</v>
      </c>
      <c r="D57" s="65"/>
      <c r="E57" s="79" t="s">
        <v>84</v>
      </c>
      <c r="F57" s="80">
        <v>246</v>
      </c>
      <c r="G57" s="105">
        <f>(F57/L57)*100</f>
        <v>2.4134209751790445</v>
      </c>
      <c r="H57" s="79" t="s">
        <v>84</v>
      </c>
      <c r="L57" s="15">
        <v>10193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155</v>
      </c>
      <c r="G58" s="105">
        <f>(F58/L58)*100</f>
        <v>2.967075038284839</v>
      </c>
      <c r="H58" s="78" t="s">
        <v>118</v>
      </c>
      <c r="L58" s="15">
        <v>5224</v>
      </c>
    </row>
    <row r="59" spans="1:12" ht="12.75">
      <c r="A59" s="82" t="s">
        <v>112</v>
      </c>
      <c r="B59" s="98">
        <v>2337</v>
      </c>
      <c r="C59" s="105">
        <f>(B59/$B$37)*100</f>
        <v>12.203018119158267</v>
      </c>
      <c r="D59" s="65"/>
      <c r="E59" s="78" t="s">
        <v>120</v>
      </c>
      <c r="F59" s="97">
        <v>43</v>
      </c>
      <c r="G59" s="105">
        <f>(F59/L59)*100</f>
        <v>2.311827956989247</v>
      </c>
      <c r="H59" s="78" t="s">
        <v>120</v>
      </c>
      <c r="L59" s="15">
        <v>1860</v>
      </c>
    </row>
    <row r="60" spans="1:7" ht="12.75">
      <c r="A60" s="82" t="s">
        <v>113</v>
      </c>
      <c r="B60" s="98">
        <v>5843</v>
      </c>
      <c r="C60" s="105">
        <f>(B60/$B$37)*100</f>
        <v>30.510156127617353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914</v>
      </c>
      <c r="C62" s="105">
        <f>(B62/$B$37)*100</f>
        <v>4.7725967312411886</v>
      </c>
      <c r="D62" s="65"/>
      <c r="E62" s="79" t="s">
        <v>123</v>
      </c>
      <c r="F62" s="80">
        <v>58</v>
      </c>
      <c r="G62" s="105">
        <f>(F62/L62)*100</f>
        <v>3.913630229419703</v>
      </c>
      <c r="H62" s="79" t="s">
        <v>394</v>
      </c>
      <c r="L62" s="15">
        <v>1482</v>
      </c>
    </row>
    <row r="63" spans="1:12" ht="12.75">
      <c r="A63" s="61" t="s">
        <v>293</v>
      </c>
      <c r="B63" s="98">
        <v>946</v>
      </c>
      <c r="C63" s="105">
        <f>(B63/$B$37)*100</f>
        <v>4.939689833429064</v>
      </c>
      <c r="D63" s="65"/>
      <c r="E63" s="78" t="s">
        <v>118</v>
      </c>
      <c r="F63" s="97">
        <v>58</v>
      </c>
      <c r="G63" s="105">
        <f>(F63/L63)*100</f>
        <v>7.151664611590629</v>
      </c>
      <c r="H63" s="78" t="s">
        <v>118</v>
      </c>
      <c r="L63" s="15">
        <v>811</v>
      </c>
    </row>
    <row r="64" spans="1:12" ht="12.75">
      <c r="A64" s="82" t="s">
        <v>114</v>
      </c>
      <c r="B64" s="98">
        <v>454</v>
      </c>
      <c r="C64" s="105">
        <f>(B64/$B$37)*100</f>
        <v>2.3706333872904812</v>
      </c>
      <c r="D64" s="65"/>
      <c r="E64" s="78" t="s">
        <v>120</v>
      </c>
      <c r="F64" s="97">
        <v>11</v>
      </c>
      <c r="G64" s="105">
        <f>(F64/L64)*100</f>
        <v>5.314009661835748</v>
      </c>
      <c r="H64" s="78" t="s">
        <v>120</v>
      </c>
      <c r="L64" s="15">
        <v>207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1596</v>
      </c>
      <c r="G66" s="105">
        <f aca="true" t="shared" si="5" ref="G66:G71">(F66/L66)*100</f>
        <v>4.169170084376061</v>
      </c>
      <c r="H66" s="79" t="s">
        <v>124</v>
      </c>
      <c r="L66" s="15">
        <v>38281</v>
      </c>
    </row>
    <row r="67" spans="1:12" ht="12.75">
      <c r="A67" s="82" t="s">
        <v>126</v>
      </c>
      <c r="B67" s="97">
        <v>15203</v>
      </c>
      <c r="C67" s="105">
        <f>(B67/$B$37)*100</f>
        <v>79.38488851757089</v>
      </c>
      <c r="D67" s="65"/>
      <c r="E67" s="78" t="s">
        <v>262</v>
      </c>
      <c r="F67" s="97">
        <v>1199</v>
      </c>
      <c r="G67" s="105">
        <f t="shared" si="5"/>
        <v>4.2231693142192945</v>
      </c>
      <c r="H67" s="78" t="s">
        <v>262</v>
      </c>
      <c r="L67" s="15">
        <v>28391</v>
      </c>
    </row>
    <row r="68" spans="1:12" ht="12.75">
      <c r="A68" s="82" t="s">
        <v>128</v>
      </c>
      <c r="B68" s="97">
        <v>2632</v>
      </c>
      <c r="C68" s="105">
        <f>(B68/$B$37)*100</f>
        <v>13.743407654952744</v>
      </c>
      <c r="D68" s="65"/>
      <c r="E68" s="78" t="s">
        <v>127</v>
      </c>
      <c r="F68" s="97">
        <v>370</v>
      </c>
      <c r="G68" s="105">
        <f t="shared" si="5"/>
        <v>6.677495036996932</v>
      </c>
      <c r="H68" s="78" t="s">
        <v>127</v>
      </c>
      <c r="L68" s="15">
        <v>5541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367</v>
      </c>
      <c r="G69" s="105">
        <f t="shared" si="5"/>
        <v>3.72210953346856</v>
      </c>
      <c r="H69" s="78" t="s">
        <v>129</v>
      </c>
      <c r="L69" s="15">
        <v>9860</v>
      </c>
    </row>
    <row r="70" spans="1:12" ht="12.75">
      <c r="A70" s="82" t="s">
        <v>376</v>
      </c>
      <c r="B70" s="97">
        <v>1268</v>
      </c>
      <c r="C70" s="105">
        <f>(B70/$B$37)*100</f>
        <v>6.621064174194559</v>
      </c>
      <c r="D70" s="65"/>
      <c r="E70" s="78" t="s">
        <v>130</v>
      </c>
      <c r="F70" s="97">
        <v>306</v>
      </c>
      <c r="G70" s="105">
        <f t="shared" si="5"/>
        <v>4.056203605514316</v>
      </c>
      <c r="H70" s="78" t="s">
        <v>130</v>
      </c>
      <c r="L70" s="15">
        <v>7544</v>
      </c>
    </row>
    <row r="71" spans="1:12" ht="13.5" thickBot="1">
      <c r="A71" s="90" t="s">
        <v>371</v>
      </c>
      <c r="B71" s="110">
        <v>48</v>
      </c>
      <c r="C71" s="111">
        <f>(B71/$B$37)*100</f>
        <v>0.250639653281813</v>
      </c>
      <c r="D71" s="91"/>
      <c r="E71" s="92" t="s">
        <v>131</v>
      </c>
      <c r="F71" s="110">
        <v>761</v>
      </c>
      <c r="G71" s="118">
        <f t="shared" si="5"/>
        <v>17.977793527049375</v>
      </c>
      <c r="H71" s="92" t="s">
        <v>131</v>
      </c>
      <c r="L71" s="15">
        <v>4233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13719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13418</v>
      </c>
      <c r="G9" s="81">
        <f>(F9/$F$9)*100</f>
        <v>100</v>
      </c>
      <c r="I9" s="53"/>
    </row>
    <row r="10" spans="1:7" ht="12.75">
      <c r="A10" s="36" t="s">
        <v>137</v>
      </c>
      <c r="B10" s="97">
        <v>10334</v>
      </c>
      <c r="C10" s="105">
        <f aca="true" t="shared" si="0" ref="C10:C18">(B10/$B$8)*100</f>
        <v>75.32618995553612</v>
      </c>
      <c r="E10" s="32" t="s">
        <v>138</v>
      </c>
      <c r="F10" s="97">
        <v>12896</v>
      </c>
      <c r="G10" s="105">
        <f>(F10/$F$9)*100</f>
        <v>96.10970338351467</v>
      </c>
    </row>
    <row r="11" spans="1:7" ht="12.75">
      <c r="A11" s="36" t="s">
        <v>139</v>
      </c>
      <c r="B11" s="97">
        <v>321</v>
      </c>
      <c r="C11" s="105">
        <f t="shared" si="0"/>
        <v>2.339820686638968</v>
      </c>
      <c r="E11" s="32" t="s">
        <v>140</v>
      </c>
      <c r="F11" s="97">
        <v>323</v>
      </c>
      <c r="G11" s="105">
        <f>(F11/$F$9)*100</f>
        <v>2.407214189894172</v>
      </c>
    </row>
    <row r="12" spans="1:7" ht="12.75">
      <c r="A12" s="36" t="s">
        <v>141</v>
      </c>
      <c r="B12" s="97">
        <v>573</v>
      </c>
      <c r="C12" s="105">
        <f t="shared" si="0"/>
        <v>4.176689263065821</v>
      </c>
      <c r="E12" s="32" t="s">
        <v>142</v>
      </c>
      <c r="F12" s="97">
        <v>199</v>
      </c>
      <c r="G12" s="105">
        <f>(F12/$F$9)*100</f>
        <v>1.4830824265911462</v>
      </c>
    </row>
    <row r="13" spans="1:7" ht="12.75">
      <c r="A13" s="36" t="s">
        <v>143</v>
      </c>
      <c r="B13" s="97">
        <v>336</v>
      </c>
      <c r="C13" s="105">
        <f t="shared" si="0"/>
        <v>2.449158101902471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724</v>
      </c>
      <c r="C14" s="105">
        <f t="shared" si="0"/>
        <v>5.27735257671842</v>
      </c>
      <c r="E14" s="42" t="s">
        <v>145</v>
      </c>
      <c r="F14" s="80">
        <v>9809</v>
      </c>
      <c r="G14" s="81">
        <f>(F14/$F$14)*100</f>
        <v>100</v>
      </c>
    </row>
    <row r="15" spans="1:7" ht="12.75">
      <c r="A15" s="36" t="s">
        <v>146</v>
      </c>
      <c r="B15" s="97">
        <v>447</v>
      </c>
      <c r="C15" s="105">
        <f t="shared" si="0"/>
        <v>3.258254974852395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971</v>
      </c>
      <c r="C16" s="105">
        <f t="shared" si="0"/>
        <v>7.077775348057439</v>
      </c>
      <c r="E16" s="1" t="s">
        <v>149</v>
      </c>
      <c r="F16" s="97">
        <v>9</v>
      </c>
      <c r="G16" s="105">
        <f>(F16/$F$14)*100</f>
        <v>0.09175247221939035</v>
      </c>
    </row>
    <row r="17" spans="1:7" ht="12.75">
      <c r="A17" s="36" t="s">
        <v>150</v>
      </c>
      <c r="B17" s="97">
        <v>13</v>
      </c>
      <c r="C17" s="105">
        <f t="shared" si="0"/>
        <v>0.09475909322836941</v>
      </c>
      <c r="E17" s="1" t="s">
        <v>151</v>
      </c>
      <c r="F17" s="97">
        <v>112</v>
      </c>
      <c r="G17" s="105">
        <f aca="true" t="shared" si="1" ref="G17:G23">(F17/$F$14)*100</f>
        <v>1.1418085431746356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822</v>
      </c>
      <c r="G18" s="105">
        <f t="shared" si="1"/>
        <v>8.380059129370986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3569</v>
      </c>
      <c r="G19" s="105">
        <f t="shared" si="1"/>
        <v>36.38495259455602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3604</v>
      </c>
      <c r="G20" s="105">
        <f t="shared" si="1"/>
        <v>36.741767764298096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0.19680734747430573</v>
      </c>
      <c r="E21" s="1" t="s">
        <v>157</v>
      </c>
      <c r="F21" s="97">
        <v>1178</v>
      </c>
      <c r="G21" s="105">
        <f t="shared" si="1"/>
        <v>12.009379141604649</v>
      </c>
    </row>
    <row r="22" spans="1:7" ht="12.75">
      <c r="A22" s="36" t="s">
        <v>158</v>
      </c>
      <c r="B22" s="98">
        <v>94</v>
      </c>
      <c r="C22" s="105">
        <f t="shared" si="2"/>
        <v>0.6851811356512866</v>
      </c>
      <c r="E22" s="1" t="s">
        <v>159</v>
      </c>
      <c r="F22" s="97">
        <v>483</v>
      </c>
      <c r="G22" s="105">
        <f t="shared" si="1"/>
        <v>4.9240493424406155</v>
      </c>
    </row>
    <row r="23" spans="1:7" ht="12.75">
      <c r="A23" s="36" t="s">
        <v>160</v>
      </c>
      <c r="B23" s="98">
        <v>251</v>
      </c>
      <c r="C23" s="105">
        <f t="shared" si="2"/>
        <v>1.8295794154092864</v>
      </c>
      <c r="E23" s="1" t="s">
        <v>161</v>
      </c>
      <c r="F23" s="98">
        <v>32</v>
      </c>
      <c r="G23" s="105">
        <f t="shared" si="1"/>
        <v>0.32623101233561014</v>
      </c>
    </row>
    <row r="24" spans="1:7" ht="12.75">
      <c r="A24" s="36" t="s">
        <v>162</v>
      </c>
      <c r="B24" s="97">
        <v>483</v>
      </c>
      <c r="C24" s="105">
        <f t="shared" si="2"/>
        <v>3.5206647714848023</v>
      </c>
      <c r="E24" s="1" t="s">
        <v>163</v>
      </c>
      <c r="F24" s="97">
        <v>208800</v>
      </c>
      <c r="G24" s="112" t="s">
        <v>261</v>
      </c>
    </row>
    <row r="25" spans="1:7" ht="12.75">
      <c r="A25" s="36" t="s">
        <v>164</v>
      </c>
      <c r="B25" s="97">
        <v>432</v>
      </c>
      <c r="C25" s="105">
        <f t="shared" si="2"/>
        <v>3.1489175595888916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967</v>
      </c>
      <c r="C26" s="105">
        <f t="shared" si="2"/>
        <v>7.048618703987171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6429</v>
      </c>
      <c r="C27" s="105">
        <f t="shared" si="2"/>
        <v>46.86201618193746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5036</v>
      </c>
      <c r="C28" s="105">
        <f t="shared" si="2"/>
        <v>36.7082148844668</v>
      </c>
      <c r="E28" s="32" t="s">
        <v>176</v>
      </c>
      <c r="F28" s="97">
        <v>7171</v>
      </c>
      <c r="G28" s="105">
        <f aca="true" t="shared" si="3" ref="G28:G35">(F28/$F$14)*100</f>
        <v>73.10633092058313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112</v>
      </c>
      <c r="C31" s="105">
        <f aca="true" t="shared" si="4" ref="C31:C39">(B31/$B$8)*100</f>
        <v>0.8163860339674903</v>
      </c>
      <c r="E31" s="32" t="s">
        <v>181</v>
      </c>
      <c r="F31" s="97">
        <v>79</v>
      </c>
      <c r="G31" s="105">
        <f t="shared" si="3"/>
        <v>0.8053828117035375</v>
      </c>
    </row>
    <row r="32" spans="1:7" ht="12.75">
      <c r="A32" s="36" t="s">
        <v>182</v>
      </c>
      <c r="B32" s="97">
        <v>406</v>
      </c>
      <c r="C32" s="105">
        <f t="shared" si="4"/>
        <v>2.959399373132152</v>
      </c>
      <c r="E32" s="32" t="s">
        <v>183</v>
      </c>
      <c r="F32" s="97">
        <v>274</v>
      </c>
      <c r="G32" s="105">
        <f t="shared" si="3"/>
        <v>2.793353043123662</v>
      </c>
    </row>
    <row r="33" spans="1:7" ht="12.75">
      <c r="A33" s="36" t="s">
        <v>184</v>
      </c>
      <c r="B33" s="97">
        <v>1272</v>
      </c>
      <c r="C33" s="105">
        <f t="shared" si="4"/>
        <v>9.271812814345068</v>
      </c>
      <c r="E33" s="32" t="s">
        <v>185</v>
      </c>
      <c r="F33" s="97">
        <v>1368</v>
      </c>
      <c r="G33" s="105">
        <f t="shared" si="3"/>
        <v>13.946375777347333</v>
      </c>
    </row>
    <row r="34" spans="1:7" ht="12.75">
      <c r="A34" s="36" t="s">
        <v>186</v>
      </c>
      <c r="B34" s="97">
        <v>1105</v>
      </c>
      <c r="C34" s="105">
        <f t="shared" si="4"/>
        <v>8.054522924411401</v>
      </c>
      <c r="E34" s="32" t="s">
        <v>187</v>
      </c>
      <c r="F34" s="97">
        <v>2164</v>
      </c>
      <c r="G34" s="105">
        <f t="shared" si="3"/>
        <v>22.061372209195635</v>
      </c>
    </row>
    <row r="35" spans="1:7" ht="12.75">
      <c r="A35" s="36" t="s">
        <v>188</v>
      </c>
      <c r="B35" s="97">
        <v>1476</v>
      </c>
      <c r="C35" s="105">
        <f t="shared" si="4"/>
        <v>10.758801661928711</v>
      </c>
      <c r="E35" s="32" t="s">
        <v>189</v>
      </c>
      <c r="F35" s="97">
        <v>3286</v>
      </c>
      <c r="G35" s="105">
        <f t="shared" si="3"/>
        <v>33.49984707921297</v>
      </c>
    </row>
    <row r="36" spans="1:7" ht="12.75">
      <c r="A36" s="36" t="s">
        <v>190</v>
      </c>
      <c r="B36" s="97">
        <v>2672</v>
      </c>
      <c r="C36" s="105">
        <f t="shared" si="4"/>
        <v>19.476638238938698</v>
      </c>
      <c r="E36" s="32" t="s">
        <v>191</v>
      </c>
      <c r="F36" s="97">
        <v>1715</v>
      </c>
      <c r="G36" s="112" t="s">
        <v>261</v>
      </c>
    </row>
    <row r="37" spans="1:7" ht="12.75">
      <c r="A37" s="36" t="s">
        <v>192</v>
      </c>
      <c r="B37" s="97">
        <v>3092</v>
      </c>
      <c r="C37" s="105">
        <f t="shared" si="4"/>
        <v>22.538085866316788</v>
      </c>
      <c r="E37" s="32" t="s">
        <v>193</v>
      </c>
      <c r="F37" s="97">
        <v>2638</v>
      </c>
      <c r="G37" s="105">
        <f>(F37/$F$14)*100</f>
        <v>26.89366907941686</v>
      </c>
    </row>
    <row r="38" spans="1:7" ht="12.75">
      <c r="A38" s="36" t="s">
        <v>194</v>
      </c>
      <c r="B38" s="97">
        <v>1787</v>
      </c>
      <c r="C38" s="105">
        <f t="shared" si="4"/>
        <v>13.02573073839201</v>
      </c>
      <c r="E38" s="32" t="s">
        <v>191</v>
      </c>
      <c r="F38" s="97">
        <v>606</v>
      </c>
      <c r="G38" s="112" t="s">
        <v>261</v>
      </c>
    </row>
    <row r="39" spans="1:7" ht="12.75">
      <c r="A39" s="36" t="s">
        <v>195</v>
      </c>
      <c r="B39" s="97">
        <v>1797</v>
      </c>
      <c r="C39" s="105">
        <f t="shared" si="4"/>
        <v>13.098622348567678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13418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2434</v>
      </c>
      <c r="G43" s="105">
        <f aca="true" t="shared" si="5" ref="G43:G48">(F43/$F$14)*100</f>
        <v>24.813946375777345</v>
      </c>
    </row>
    <row r="44" spans="1:7" ht="12.75">
      <c r="A44" s="36" t="s">
        <v>209</v>
      </c>
      <c r="B44" s="98">
        <v>1352</v>
      </c>
      <c r="C44" s="105">
        <f aca="true" t="shared" si="6" ref="C44:C49">(B44/$B$42)*100</f>
        <v>10.076017290207185</v>
      </c>
      <c r="E44" s="32" t="s">
        <v>210</v>
      </c>
      <c r="F44" s="97">
        <v>1657</v>
      </c>
      <c r="G44" s="105">
        <f t="shared" si="5"/>
        <v>16.892649607503312</v>
      </c>
    </row>
    <row r="45" spans="1:7" ht="12.75">
      <c r="A45" s="36" t="s">
        <v>211</v>
      </c>
      <c r="B45" s="98">
        <v>3069</v>
      </c>
      <c r="C45" s="105">
        <f t="shared" si="6"/>
        <v>22.87226114174989</v>
      </c>
      <c r="E45" s="32" t="s">
        <v>212</v>
      </c>
      <c r="F45" s="97">
        <v>1446</v>
      </c>
      <c r="G45" s="105">
        <f t="shared" si="5"/>
        <v>14.741563869915383</v>
      </c>
    </row>
    <row r="46" spans="1:7" ht="12.75">
      <c r="A46" s="36" t="s">
        <v>213</v>
      </c>
      <c r="B46" s="98">
        <v>2278</v>
      </c>
      <c r="C46" s="105">
        <f t="shared" si="6"/>
        <v>16.977194812937846</v>
      </c>
      <c r="E46" s="32" t="s">
        <v>214</v>
      </c>
      <c r="F46" s="97">
        <v>1010</v>
      </c>
      <c r="G46" s="105">
        <f t="shared" si="5"/>
        <v>10.296666326842697</v>
      </c>
    </row>
    <row r="47" spans="1:7" ht="12.75">
      <c r="A47" s="36" t="s">
        <v>215</v>
      </c>
      <c r="B47" s="97">
        <v>2318</v>
      </c>
      <c r="C47" s="105">
        <f t="shared" si="6"/>
        <v>17.275301833358174</v>
      </c>
      <c r="E47" s="32" t="s">
        <v>216</v>
      </c>
      <c r="F47" s="97">
        <v>831</v>
      </c>
      <c r="G47" s="105">
        <f t="shared" si="5"/>
        <v>8.471811601590376</v>
      </c>
    </row>
    <row r="48" spans="1:7" ht="12.75">
      <c r="A48" s="36" t="s">
        <v>217</v>
      </c>
      <c r="B48" s="97">
        <v>1979</v>
      </c>
      <c r="C48" s="105">
        <f t="shared" si="6"/>
        <v>14.748844835295872</v>
      </c>
      <c r="E48" s="32" t="s">
        <v>218</v>
      </c>
      <c r="F48" s="97">
        <v>2378</v>
      </c>
      <c r="G48" s="105">
        <f t="shared" si="5"/>
        <v>24.243042104190028</v>
      </c>
    </row>
    <row r="49" spans="1:7" ht="12.75">
      <c r="A49" s="36" t="s">
        <v>219</v>
      </c>
      <c r="B49" s="97">
        <v>2422</v>
      </c>
      <c r="C49" s="105">
        <f t="shared" si="6"/>
        <v>18.05038008645104</v>
      </c>
      <c r="E49" s="32" t="s">
        <v>220</v>
      </c>
      <c r="F49" s="97">
        <v>53</v>
      </c>
      <c r="G49" s="105">
        <f>(F49/$F$14)*100</f>
        <v>0.5403201141808543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3003</v>
      </c>
      <c r="G51" s="81">
        <f>(F51/F$51)*100</f>
        <v>100</v>
      </c>
    </row>
    <row r="52" spans="1:7" ht="12.75">
      <c r="A52" s="4" t="s">
        <v>223</v>
      </c>
      <c r="B52" s="97">
        <v>1224</v>
      </c>
      <c r="C52" s="105">
        <f>(B52/$B$42)*100</f>
        <v>9.122074824862125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4572</v>
      </c>
      <c r="C53" s="105">
        <f>(B53/$B$42)*100</f>
        <v>34.07363243404382</v>
      </c>
      <c r="E53" s="32" t="s">
        <v>226</v>
      </c>
      <c r="F53" s="97">
        <v>80</v>
      </c>
      <c r="G53" s="105">
        <f>(F53/F$51)*100</f>
        <v>2.664002664002664</v>
      </c>
    </row>
    <row r="54" spans="1:7" ht="12.75">
      <c r="A54" s="4" t="s">
        <v>227</v>
      </c>
      <c r="B54" s="97">
        <v>5695</v>
      </c>
      <c r="C54" s="105">
        <f>(B54/$B$42)*100</f>
        <v>42.44298703234461</v>
      </c>
      <c r="E54" s="32" t="s">
        <v>228</v>
      </c>
      <c r="F54" s="97">
        <v>82</v>
      </c>
      <c r="G54" s="105">
        <f aca="true" t="shared" si="7" ref="G54:G60">(F54/F$51)*100</f>
        <v>2.730602730602731</v>
      </c>
    </row>
    <row r="55" spans="1:7" ht="12.75">
      <c r="A55" s="4" t="s">
        <v>229</v>
      </c>
      <c r="B55" s="97">
        <v>1927</v>
      </c>
      <c r="C55" s="105">
        <f>(B55/$B$42)*100</f>
        <v>14.361305708749441</v>
      </c>
      <c r="E55" s="32" t="s">
        <v>230</v>
      </c>
      <c r="F55" s="97">
        <v>79</v>
      </c>
      <c r="G55" s="105">
        <f t="shared" si="7"/>
        <v>2.630702630702631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652</v>
      </c>
      <c r="G56" s="105">
        <f t="shared" si="7"/>
        <v>21.711621711621714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1143</v>
      </c>
      <c r="G57" s="105">
        <f t="shared" si="7"/>
        <v>38.06193806193806</v>
      </c>
    </row>
    <row r="58" spans="1:7" ht="12.75">
      <c r="A58" s="36" t="s">
        <v>234</v>
      </c>
      <c r="B58" s="97">
        <v>9603</v>
      </c>
      <c r="C58" s="105">
        <f aca="true" t="shared" si="8" ref="C58:C66">(B58/$B$42)*100</f>
        <v>71.56804292741093</v>
      </c>
      <c r="E58" s="32" t="s">
        <v>235</v>
      </c>
      <c r="F58" s="97">
        <v>467</v>
      </c>
      <c r="G58" s="105">
        <f t="shared" si="7"/>
        <v>15.551115551115553</v>
      </c>
    </row>
    <row r="59" spans="1:7" ht="12.75">
      <c r="A59" s="36" t="s">
        <v>236</v>
      </c>
      <c r="B59" s="97">
        <v>149</v>
      </c>
      <c r="C59" s="105">
        <f t="shared" si="8"/>
        <v>1.1104486510657325</v>
      </c>
      <c r="E59" s="32" t="s">
        <v>237</v>
      </c>
      <c r="F59" s="98">
        <v>418</v>
      </c>
      <c r="G59" s="105">
        <f t="shared" si="7"/>
        <v>13.91941391941392</v>
      </c>
    </row>
    <row r="60" spans="1:7" ht="12.75">
      <c r="A60" s="36" t="s">
        <v>238</v>
      </c>
      <c r="B60" s="97">
        <v>692</v>
      </c>
      <c r="C60" s="105">
        <f t="shared" si="8"/>
        <v>5.157251453271725</v>
      </c>
      <c r="E60" s="32" t="s">
        <v>239</v>
      </c>
      <c r="F60" s="97">
        <v>82</v>
      </c>
      <c r="G60" s="105">
        <f t="shared" si="7"/>
        <v>2.730602730602731</v>
      </c>
    </row>
    <row r="61" spans="1:7" ht="12.75">
      <c r="A61" s="36" t="s">
        <v>240</v>
      </c>
      <c r="B61" s="97">
        <v>2844</v>
      </c>
      <c r="C61" s="105">
        <f t="shared" si="8"/>
        <v>21.195409151885528</v>
      </c>
      <c r="E61" s="32" t="s">
        <v>163</v>
      </c>
      <c r="F61" s="97">
        <v>873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60</v>
      </c>
      <c r="C65" s="105">
        <f t="shared" si="8"/>
        <v>0.4471605306304963</v>
      </c>
      <c r="E65" s="32" t="s">
        <v>208</v>
      </c>
      <c r="F65" s="97">
        <v>522</v>
      </c>
      <c r="G65" s="105">
        <f aca="true" t="shared" si="9" ref="G65:G71">(F65/F$51)*100</f>
        <v>17.382617382617383</v>
      </c>
    </row>
    <row r="66" spans="1:7" ht="12.75">
      <c r="A66" s="36" t="s">
        <v>247</v>
      </c>
      <c r="B66" s="97">
        <v>70</v>
      </c>
      <c r="C66" s="105">
        <f t="shared" si="8"/>
        <v>0.5216872857355791</v>
      </c>
      <c r="E66" s="32" t="s">
        <v>210</v>
      </c>
      <c r="F66" s="97">
        <v>362</v>
      </c>
      <c r="G66" s="105">
        <f t="shared" si="9"/>
        <v>12.054612054612054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354</v>
      </c>
      <c r="G67" s="105">
        <f t="shared" si="9"/>
        <v>11.78821178821179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349</v>
      </c>
      <c r="G68" s="105">
        <f t="shared" si="9"/>
        <v>11.621711621711622</v>
      </c>
    </row>
    <row r="69" spans="1:7" ht="12.75">
      <c r="A69" s="36" t="s">
        <v>249</v>
      </c>
      <c r="B69" s="97">
        <v>129</v>
      </c>
      <c r="C69" s="105">
        <f>(B69/$B$42)*100</f>
        <v>0.9613951408555671</v>
      </c>
      <c r="E69" s="32" t="s">
        <v>216</v>
      </c>
      <c r="F69" s="97">
        <v>173</v>
      </c>
      <c r="G69" s="105">
        <f t="shared" si="9"/>
        <v>5.760905760905761</v>
      </c>
    </row>
    <row r="70" spans="1:7" ht="12.75">
      <c r="A70" s="36" t="s">
        <v>251</v>
      </c>
      <c r="B70" s="97">
        <v>84</v>
      </c>
      <c r="C70" s="105">
        <f>(B70/$B$42)*100</f>
        <v>0.6260247428826948</v>
      </c>
      <c r="E70" s="32" t="s">
        <v>218</v>
      </c>
      <c r="F70" s="97">
        <v>1056</v>
      </c>
      <c r="G70" s="105">
        <f t="shared" si="9"/>
        <v>35.16483516483517</v>
      </c>
    </row>
    <row r="71" spans="1:7" ht="12.75">
      <c r="A71" s="54" t="s">
        <v>252</v>
      </c>
      <c r="B71" s="103">
        <v>98</v>
      </c>
      <c r="C71" s="115">
        <f>(B71/$B$42)*100</f>
        <v>0.7303622000298107</v>
      </c>
      <c r="D71" s="41"/>
      <c r="E71" s="44" t="s">
        <v>220</v>
      </c>
      <c r="F71" s="103">
        <v>187</v>
      </c>
      <c r="G71" s="115">
        <f t="shared" si="9"/>
        <v>6.227106227106227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2002-06-06T15:48:19Z</dcterms:modified>
  <cp:category/>
  <cp:version/>
  <cp:contentType/>
  <cp:contentStatus/>
</cp:coreProperties>
</file>