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<sst xmlns="http://schemas.openxmlformats.org/spreadsheetml/2006/main" count="694" uniqueCount="437">
  <si>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</si>
  <si>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</si>
  <si>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</si>
  <si>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</si>
  <si>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</si>
  <si>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</si>
  <si>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</si>
  <si>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</si>
  <si>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</si>
  <si>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</si>
  <si>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</si>
  <si>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</si>
  <si>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</si>
  <si>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</si>
  <si>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</si>
  <si>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</si>
  <si>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</si>
  <si>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</si>
  <si>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</si>
  <si>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</si>
  <si>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</si>
  <si>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</si>
  <si>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</si>
  <si>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</si>
  <si>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</si>
  <si>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</si>
  <si>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</si>
  <si>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</si>
  <si>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</si>
  <si>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</si>
  <si>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</si>
  <si>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</si>
  <si>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</si>
  <si>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</si>
  <si>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</si>
  <si>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</si>
  <si>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</si>
  <si>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</si>
  <si>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</si>
  <si>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</si>
  <si>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</si>
  <si>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</si>
  <si>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</si>
  <si>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</si>
  <si>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</si>
  <si>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</si>
  <si>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</si>
  <si>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</si>
  <si>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</si>
  <si>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</si>
  <si>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</si>
  <si>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</si>
  <si>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</si>
  <si>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</si>
  <si>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</si>
  <si>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</si>
  <si>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</si>
  <si>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</si>
  <si>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</si>
  <si>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</si>
  <si>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</si>
  <si>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</si>
  <si>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</si>
  <si>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</si>
  <si>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</si>
  <si>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</si>
  <si>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</si>
  <si>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</si>
  <si>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</si>
  <si>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</si>
  <si>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</si>
  <si>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</si>
  <si>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</si>
  <si>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</si>
  <si>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</si>
  <si>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</si>
  <si>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</si>
  <si>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</si>
  <si>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</si>
  <si>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</si>
  <si>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</si>
  <si>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</si>
  <si>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</si>
  <si>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</si>
  <si>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</si>
  <si>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</si>
  <si>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</si>
  <si>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</si>
  <si>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</si>
  <si>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</si>
  <si>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</si>
  <si>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</si>
  <si>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</si>
  <si>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</si>
  <si>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</si>
  <si>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</si>
  <si>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</si>
  <si>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</si>
  <si>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</si>
  <si>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</si>
  <si>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</si>
  <si>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</si>
  <si>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</si>
  <si>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</si>
  <si>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</si>
  <si>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</si>
  <si>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</si>
  <si>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</si>
  <si>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</si>
  <si>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</si>
  <si>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</si>
  <si>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</si>
  <si>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</si>
  <si>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</si>
  <si>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</si>
  <si>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</si>
  <si>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</si>
  <si>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</si>
  <si>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</si>
  <si>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</si>
  <si>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</si>
  <si>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</si>
  <si>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</si>
  <si>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</si>
  <si>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</si>
  <si>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</si>
  <si>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</si>
  <si>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</si>
  <si>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</si>
  <si>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</si>
  <si>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</si>
  <si>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</si>
  <si>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</si>
  <si>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</si>
  <si>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</si>
  <si>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</si>
  <si>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</si>
  <si>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</si>
  <si>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</si>
  <si>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</si>
  <si>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</si>
  <si>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</si>
  <si>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</si>
  <si>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</si>
  <si>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</si>
  <si>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</si>
  <si>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</si>
  <si>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</si>
  <si>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</si>
  <si>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</si>
  <si>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</si>
  <si>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</si>
  <si>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</si>
  <si>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</si>
  <si>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</si>
  <si>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</si>
  <si>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</si>
  <si>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</si>
  <si>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</si>
  <si>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</si>
  <si>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</si>
  <si>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</si>
  <si>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</si>
  <si>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</si>
  <si>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</si>
  <si>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</si>
  <si>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</si>
  <si>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</si>
  <si>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</si>
  <si>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</si>
  <si>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</si>
  <si>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</si>
  <si>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</si>
  <si>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</si>
  <si>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</si>
  <si>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</si>
  <si>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</si>
  <si>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</si>
  <si>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</si>
  <si>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</si>
  <si>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</si>
  <si>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</si>
  <si>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</si>
  <si>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</si>
  <si>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</si>
  <si>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</si>
  <si>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</si>
  <si>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</si>
  <si>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</si>
  <si>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</si>
  <si>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</si>
  <si>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</si>
  <si>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</si>
  <si>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</si>
  <si>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</si>
  <si>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</si>
  <si>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</si>
  <si>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</si>
  <si>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</si>
  <si>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</si>
  <si>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</si>
  <si>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</si>
  <si>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</si>
  <si>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</si>
  <si>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</si>
  <si>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</si>
  <si>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</si>
  <si>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</si>
  <si>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</si>
  <si>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</si>
  <si>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</si>
  <si>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</si>
  <si>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</si>
  <si>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</si>
  <si>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</si>
  <si>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</si>
  <si>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</si>
  <si>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</si>
  <si>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</si>
  <si>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</si>
  <si>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</si>
  <si>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</si>
  <si>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</si>
  <si>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</si>
  <si>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</si>
  <si>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</si>
  <si>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</si>
  <si>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</si>
  <si>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</si>
  <si>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</si>
  <si>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</si>
  <si>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</si>
  <si>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</si>
  <si>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</si>
  <si>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</si>
  <si>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</si>
  <si>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</si>
  <si>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</si>
  <si>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</si>
  <si>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</si>
  <si>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</si>
  <si>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</si>
  <si>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</si>
  <si>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</si>
  <si>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</si>
  <si>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</si>
  <si>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</si>
  <si>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</si>
  <si>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</si>
  <si>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</si>
  <si>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</si>
  <si>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</si>
  <si>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</si>
  <si>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</si>
  <si>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</si>
  <si>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</si>
  <si>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</si>
  <si>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</si>
  <si>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</si>
  <si>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</si>
  <si>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</si>
  <si>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</si>
  <si>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</si>
  <si>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</si>
  <si>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</si>
  <si>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</si>
  <si>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</si>
  <si>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</si>
  <si>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</si>
  <si>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</si>
  <si>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</si>
  <si>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</si>
  <si>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</si>
  <si>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</si>
  <si>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</si>
  <si>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</si>
  <si>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</si>
  <si>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</si>
  <si>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</si>
  <si>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</si>
  <si>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</si>
  <si>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</si>
  <si>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</si>
  <si>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</si>
  <si>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</si>
  <si>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</si>
  <si>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</si>
  <si>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</si>
  <si>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</si>
  <si>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</si>
  <si>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</si>
  <si>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</si>
  <si>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</si>
  <si>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</si>
  <si>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</si>
  <si>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</si>
  <si>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</si>
  <si>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</si>
  <si>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</si>
  <si>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</si>
  <si>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</si>
  <si>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</si>
  <si>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</si>
  <si>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</si>
  <si>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</si>
  <si>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</si>
  <si>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</si>
  <si>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</si>
  <si>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</si>
  <si>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</si>
  <si>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</si>
  <si>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</si>
  <si>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</si>
  <si>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</si>
  <si>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</si>
  <si>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</si>
  <si>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</si>
  <si>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</si>
  <si>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</si>
  <si>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</si>
  <si>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</si>
  <si>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</si>
  <si>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</si>
  <si>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</si>
  <si>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</si>
  <si>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</si>
  <si>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</si>
  <si>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</si>
  <si>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</si>
  <si>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</si>
  <si>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</si>
  <si>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</si>
  <si>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</si>
  <si>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</si>
  <si>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</si>
  <si>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</si>
  <si>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</si>
  <si>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</si>
  <si>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</si>
  <si>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</si>
  <si>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</si>
  <si>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</si>
  <si>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</si>
  <si>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</si>
  <si>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</si>
  <si>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</si>
  <si>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</si>
  <si>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</si>
  <si>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</si>
  <si>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</si>
  <si>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</si>
  <si>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</si>
  <si>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</si>
  <si>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</si>
  <si>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</si>
  <si>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</si>
  <si>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</si>
  <si>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</si>
  <si>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</si>
  <si>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</si>
  <si>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</si>
  <si>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</si>
  <si>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</si>
  <si>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</si>
  <si>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</si>
  <si>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</si>
  <si>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</si>
  <si>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</si>
  <si>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</si>
  <si>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</si>
  <si>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</si>
  <si>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</si>
  <si>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</si>
  <si>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</si>
  <si>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</si>
  <si>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</si>
  <si>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</si>
  <si>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</si>
  <si>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</si>
  <si>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</si>
  <si>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</si>
  <si>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</si>
  <si>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</si>
  <si>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</si>
  <si>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</si>
  <si>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</si>
  <si>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</si>
  <si>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</si>
  <si>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</si>
  <si>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</si>
  <si>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</si>
  <si>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</si>
  <si>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</si>
  <si>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</si>
  <si>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</si>
  <si>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</si>
  <si>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Upper Saddle River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</si>
  <si>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Upper Saddle River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</si>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</sst>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7741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7741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3813</v>
      </c>
      <c r="C9" s="150">
        <f>(B9/$B$7)*100</f>
        <v>49.25720191189769</v>
      </c>
      <c r="D9" s="151"/>
      <c r="E9" s="151" t="s">
        <v>403</v>
      </c>
      <c r="F9" s="149">
        <v>169</v>
      </c>
      <c r="G9" s="152">
        <f t="shared" si="0"/>
        <v>2.18318046763984</v>
      </c>
    </row>
    <row r="10" spans="1:7" ht="12.75">
      <c r="A10" s="148" t="s">
        <v>404</v>
      </c>
      <c r="B10" s="149">
        <v>3928</v>
      </c>
      <c r="C10" s="150">
        <f>(B10/$B$7)*100</f>
        <v>50.74279808810231</v>
      </c>
      <c r="D10" s="151"/>
      <c r="E10" s="151" t="s">
        <v>405</v>
      </c>
      <c r="F10" s="149">
        <v>15</v>
      </c>
      <c r="G10" s="152">
        <f t="shared" si="0"/>
        <v>0.19377341428755976</v>
      </c>
    </row>
    <row r="11" spans="1:7" ht="12.75">
      <c r="A11" s="148"/>
      <c r="B11" s="149" t="s">
        <v>250</v>
      </c>
      <c r="C11" s="150"/>
      <c r="D11" s="151"/>
      <c r="E11" s="151" t="s">
        <v>406</v>
      </c>
      <c r="F11" s="149">
        <v>33</v>
      </c>
      <c r="G11" s="152">
        <f t="shared" si="0"/>
        <v>0.42630151143263145</v>
      </c>
    </row>
    <row r="12" spans="1:7" ht="12.75">
      <c r="A12" s="148" t="s">
        <v>407</v>
      </c>
      <c r="B12" s="149">
        <v>594</v>
      </c>
      <c r="C12" s="150">
        <f aca="true" t="shared" si="1" ref="C12:C24">B12*100/B$7</f>
        <v>7.673427205787366</v>
      </c>
      <c r="D12" s="151"/>
      <c r="E12" s="151" t="s">
        <v>408</v>
      </c>
      <c r="F12" s="149">
        <v>37</v>
      </c>
      <c r="G12" s="152">
        <f t="shared" si="0"/>
        <v>0.47797442190931405</v>
      </c>
    </row>
    <row r="13" spans="1:7" ht="12.75">
      <c r="A13" s="148" t="s">
        <v>409</v>
      </c>
      <c r="B13" s="149">
        <v>762</v>
      </c>
      <c r="C13" s="150">
        <f t="shared" si="1"/>
        <v>9.843689445808035</v>
      </c>
      <c r="D13" s="151"/>
      <c r="E13" s="151" t="s">
        <v>410</v>
      </c>
      <c r="F13" s="149">
        <v>84</v>
      </c>
      <c r="G13" s="152">
        <f t="shared" si="0"/>
        <v>1.0851311200103346</v>
      </c>
    </row>
    <row r="14" spans="1:7" ht="12.75">
      <c r="A14" s="148" t="s">
        <v>411</v>
      </c>
      <c r="B14" s="149">
        <v>684</v>
      </c>
      <c r="C14" s="150">
        <f t="shared" si="1"/>
        <v>8.836067691512724</v>
      </c>
      <c r="D14" s="151"/>
      <c r="E14" s="151" t="s">
        <v>412</v>
      </c>
      <c r="F14" s="149">
        <v>7572</v>
      </c>
      <c r="G14" s="152">
        <f t="shared" si="0"/>
        <v>97.81681953236016</v>
      </c>
    </row>
    <row r="15" spans="1:7" ht="12.75">
      <c r="A15" s="148" t="s">
        <v>413</v>
      </c>
      <c r="B15" s="149">
        <v>430</v>
      </c>
      <c r="C15" s="150">
        <f t="shared" si="1"/>
        <v>5.554837876243379</v>
      </c>
      <c r="D15" s="151"/>
      <c r="E15" s="151" t="s">
        <v>414</v>
      </c>
      <c r="F15" s="149">
        <v>6936</v>
      </c>
      <c r="G15" s="152">
        <f t="shared" si="0"/>
        <v>89.60082676656762</v>
      </c>
    </row>
    <row r="16" spans="1:7" ht="12.75">
      <c r="A16" s="148" t="s">
        <v>415</v>
      </c>
      <c r="B16" s="149">
        <v>199</v>
      </c>
      <c r="C16" s="150">
        <f t="shared" si="1"/>
        <v>2.5707272962149594</v>
      </c>
      <c r="D16" s="151"/>
      <c r="E16" s="151"/>
      <c r="F16" s="141" t="s">
        <v>250</v>
      </c>
      <c r="G16" s="146"/>
    </row>
    <row r="17" spans="1:7" ht="12.75">
      <c r="A17" s="148" t="s">
        <v>416</v>
      </c>
      <c r="B17" s="149">
        <v>509</v>
      </c>
      <c r="C17" s="150">
        <f t="shared" si="1"/>
        <v>6.575377858157861</v>
      </c>
      <c r="D17" s="151"/>
      <c r="E17" s="143" t="s">
        <v>417</v>
      </c>
      <c r="F17" s="141" t="s">
        <v>250</v>
      </c>
      <c r="G17" s="146"/>
    </row>
    <row r="18" spans="1:7" ht="12.75">
      <c r="A18" s="148" t="s">
        <v>418</v>
      </c>
      <c r="B18" s="149">
        <v>1434</v>
      </c>
      <c r="C18" s="150">
        <f t="shared" si="1"/>
        <v>18.524738405890712</v>
      </c>
      <c r="D18" s="151"/>
      <c r="E18" s="143" t="s">
        <v>419</v>
      </c>
      <c r="F18" s="141">
        <v>7741</v>
      </c>
      <c r="G18" s="147">
        <v>100</v>
      </c>
    </row>
    <row r="19" spans="1:7" ht="12.75">
      <c r="A19" s="148" t="s">
        <v>420</v>
      </c>
      <c r="B19" s="149">
        <v>1315</v>
      </c>
      <c r="C19" s="150">
        <f t="shared" si="1"/>
        <v>16.987469319209403</v>
      </c>
      <c r="D19" s="151"/>
      <c r="E19" s="151" t="s">
        <v>421</v>
      </c>
      <c r="F19" s="149">
        <v>7728</v>
      </c>
      <c r="G19" s="152">
        <f aca="true" t="shared" si="2" ref="G19:G30">F19*100/F$18</f>
        <v>99.83206304095079</v>
      </c>
    </row>
    <row r="20" spans="1:7" ht="12.75">
      <c r="A20" s="148" t="s">
        <v>422</v>
      </c>
      <c r="B20" s="149">
        <v>514</v>
      </c>
      <c r="C20" s="150">
        <f t="shared" si="1"/>
        <v>6.639968996253714</v>
      </c>
      <c r="D20" s="151"/>
      <c r="E20" s="151" t="s">
        <v>423</v>
      </c>
      <c r="F20" s="149">
        <v>2497</v>
      </c>
      <c r="G20" s="152">
        <f t="shared" si="2"/>
        <v>32.25681436506911</v>
      </c>
    </row>
    <row r="21" spans="1:7" ht="12.75">
      <c r="A21" s="148" t="s">
        <v>424</v>
      </c>
      <c r="B21" s="149">
        <v>418</v>
      </c>
      <c r="C21" s="150">
        <f t="shared" si="1"/>
        <v>5.399819144813332</v>
      </c>
      <c r="D21" s="151"/>
      <c r="E21" s="151" t="s">
        <v>425</v>
      </c>
      <c r="F21" s="149">
        <v>2087</v>
      </c>
      <c r="G21" s="152">
        <f t="shared" si="2"/>
        <v>26.960341041209148</v>
      </c>
    </row>
    <row r="22" spans="1:7" ht="12.75">
      <c r="A22" s="148" t="s">
        <v>426</v>
      </c>
      <c r="B22" s="149">
        <v>588</v>
      </c>
      <c r="C22" s="150">
        <f t="shared" si="1"/>
        <v>7.595917840072342</v>
      </c>
      <c r="D22" s="151"/>
      <c r="E22" s="151" t="s">
        <v>427</v>
      </c>
      <c r="F22" s="149">
        <v>2802</v>
      </c>
      <c r="G22" s="152">
        <f t="shared" si="2"/>
        <v>36.19687378891616</v>
      </c>
    </row>
    <row r="23" spans="1:7" ht="12.75">
      <c r="A23" s="148" t="s">
        <v>428</v>
      </c>
      <c r="B23" s="149">
        <v>244</v>
      </c>
      <c r="C23" s="150">
        <f t="shared" si="1"/>
        <v>3.1520475390776386</v>
      </c>
      <c r="D23" s="151"/>
      <c r="E23" s="151" t="s">
        <v>429</v>
      </c>
      <c r="F23" s="149">
        <v>2319</v>
      </c>
      <c r="G23" s="152">
        <f t="shared" si="2"/>
        <v>29.957369848856736</v>
      </c>
    </row>
    <row r="24" spans="1:7" ht="12.75">
      <c r="A24" s="148" t="s">
        <v>430</v>
      </c>
      <c r="B24" s="149">
        <v>50</v>
      </c>
      <c r="C24" s="150">
        <f t="shared" si="1"/>
        <v>0.6459113809585325</v>
      </c>
      <c r="D24" s="151"/>
      <c r="E24" s="151" t="s">
        <v>431</v>
      </c>
      <c r="F24" s="149">
        <v>210</v>
      </c>
      <c r="G24" s="152">
        <f t="shared" si="2"/>
        <v>2.7128278000258366</v>
      </c>
    </row>
    <row r="25" spans="1:7" ht="12.75">
      <c r="A25" s="148"/>
      <c r="B25" s="149" t="s">
        <v>250</v>
      </c>
      <c r="C25" s="153"/>
      <c r="D25" s="151"/>
      <c r="E25" s="151" t="s">
        <v>432</v>
      </c>
      <c r="F25" s="149">
        <v>44</v>
      </c>
      <c r="G25" s="152">
        <f t="shared" si="2"/>
        <v>0.5684020152435086</v>
      </c>
    </row>
    <row r="26" spans="1:7" ht="12.75">
      <c r="A26" s="148" t="s">
        <v>433</v>
      </c>
      <c r="B26" s="154">
        <v>40.1</v>
      </c>
      <c r="C26" s="155" t="s">
        <v>261</v>
      </c>
      <c r="D26" s="151"/>
      <c r="E26" s="156" t="s">
        <v>434</v>
      </c>
      <c r="F26" s="149">
        <v>132</v>
      </c>
      <c r="G26" s="152">
        <f t="shared" si="2"/>
        <v>1.7052060457305258</v>
      </c>
    </row>
    <row r="27" spans="1:7" ht="12.75">
      <c r="A27" s="148"/>
      <c r="B27" s="149" t="s">
        <v>250</v>
      </c>
      <c r="C27" s="153"/>
      <c r="D27" s="151"/>
      <c r="E27" s="157" t="s">
        <v>435</v>
      </c>
      <c r="F27" s="149">
        <v>54</v>
      </c>
      <c r="G27" s="152">
        <f t="shared" si="2"/>
        <v>0.697584291435215</v>
      </c>
    </row>
    <row r="28" spans="1:7" ht="12.75">
      <c r="A28" s="148" t="s">
        <v>262</v>
      </c>
      <c r="B28" s="149">
        <v>5368</v>
      </c>
      <c r="C28" s="150">
        <f aca="true" t="shared" si="3" ref="C28:C35">B28*100/B$7</f>
        <v>69.34504585970805</v>
      </c>
      <c r="D28" s="151"/>
      <c r="E28" s="151" t="s">
        <v>436</v>
      </c>
      <c r="F28" s="149">
        <v>13</v>
      </c>
      <c r="G28" s="152">
        <f t="shared" si="2"/>
        <v>0.16793695904921846</v>
      </c>
    </row>
    <row r="29" spans="1:7" ht="12.75">
      <c r="A29" s="148" t="s">
        <v>0</v>
      </c>
      <c r="B29" s="149">
        <v>2615</v>
      </c>
      <c r="C29" s="150">
        <f t="shared" si="3"/>
        <v>33.78116522413125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2753</v>
      </c>
      <c r="C30" s="150">
        <f t="shared" si="3"/>
        <v>35.5638806355768</v>
      </c>
      <c r="D30" s="151"/>
      <c r="E30" s="151" t="s">
        <v>3</v>
      </c>
      <c r="F30" s="149">
        <v>13</v>
      </c>
      <c r="G30" s="152">
        <f t="shared" si="2"/>
        <v>0.16793695904921846</v>
      </c>
    </row>
    <row r="31" spans="1:7" ht="12.75">
      <c r="A31" s="148" t="s">
        <v>4</v>
      </c>
      <c r="B31" s="149">
        <v>5233</v>
      </c>
      <c r="C31" s="150">
        <f t="shared" si="3"/>
        <v>67.60108513112002</v>
      </c>
      <c r="D31" s="151"/>
      <c r="E31" s="151"/>
      <c r="F31" s="141" t="s">
        <v>250</v>
      </c>
      <c r="G31" s="146"/>
    </row>
    <row r="32" spans="1:7" ht="12.75">
      <c r="A32" s="148" t="s">
        <v>5</v>
      </c>
      <c r="B32" s="149">
        <v>1151</v>
      </c>
      <c r="C32" s="150">
        <f t="shared" si="3"/>
        <v>14.868879989665418</v>
      </c>
      <c r="D32" s="151"/>
      <c r="E32" s="143" t="s">
        <v>6</v>
      </c>
      <c r="F32" s="141" t="s">
        <v>250</v>
      </c>
      <c r="G32" s="158"/>
    </row>
    <row r="33" spans="1:7" ht="12.75">
      <c r="A33" s="148" t="s">
        <v>7</v>
      </c>
      <c r="B33" s="149">
        <v>882</v>
      </c>
      <c r="C33" s="150">
        <f t="shared" si="3"/>
        <v>11.393876760108514</v>
      </c>
      <c r="D33" s="151"/>
      <c r="E33" s="143" t="s">
        <v>8</v>
      </c>
      <c r="F33" s="141">
        <v>2497</v>
      </c>
      <c r="G33" s="147">
        <v>100</v>
      </c>
    </row>
    <row r="34" spans="1:7" ht="12.75">
      <c r="A34" s="148" t="s">
        <v>0</v>
      </c>
      <c r="B34" s="149">
        <v>453</v>
      </c>
      <c r="C34" s="150">
        <f t="shared" si="3"/>
        <v>5.851957111484304</v>
      </c>
      <c r="D34" s="151"/>
      <c r="E34" s="151" t="s">
        <v>9</v>
      </c>
      <c r="F34" s="149">
        <v>2242</v>
      </c>
      <c r="G34" s="152">
        <f aca="true" t="shared" si="4" ref="G34:G42">F34*100/F$33</f>
        <v>89.78774529435323</v>
      </c>
    </row>
    <row r="35" spans="1:7" ht="12.75">
      <c r="A35" s="148" t="s">
        <v>2</v>
      </c>
      <c r="B35" s="149">
        <v>429</v>
      </c>
      <c r="C35" s="150">
        <f t="shared" si="3"/>
        <v>5.541919648624209</v>
      </c>
      <c r="D35" s="151"/>
      <c r="E35" s="151" t="s">
        <v>10</v>
      </c>
      <c r="F35" s="149">
        <v>1176</v>
      </c>
      <c r="G35" s="152">
        <f t="shared" si="4"/>
        <v>47.09651581898278</v>
      </c>
    </row>
    <row r="36" spans="1:7" ht="12.75">
      <c r="A36" s="148"/>
      <c r="B36" s="149" t="s">
        <v>250</v>
      </c>
      <c r="C36" s="153"/>
      <c r="D36" s="151"/>
      <c r="E36" s="151" t="s">
        <v>11</v>
      </c>
      <c r="F36" s="149">
        <v>2087</v>
      </c>
      <c r="G36" s="152">
        <f t="shared" si="4"/>
        <v>83.58029635562676</v>
      </c>
    </row>
    <row r="37" spans="1:7" ht="12.75">
      <c r="A37" s="159" t="s">
        <v>12</v>
      </c>
      <c r="B37" s="149" t="s">
        <v>250</v>
      </c>
      <c r="C37" s="153"/>
      <c r="D37" s="151"/>
      <c r="E37" s="151" t="s">
        <v>10</v>
      </c>
      <c r="F37" s="149">
        <v>1112</v>
      </c>
      <c r="G37" s="152">
        <f t="shared" si="4"/>
        <v>44.533440128153785</v>
      </c>
    </row>
    <row r="38" spans="1:7" ht="12.75">
      <c r="A38" s="160" t="s">
        <v>13</v>
      </c>
      <c r="B38" s="149">
        <v>7664</v>
      </c>
      <c r="C38" s="150">
        <f aca="true" t="shared" si="5" ref="C38:C56">B38*100/B$7</f>
        <v>99.00529647332387</v>
      </c>
      <c r="D38" s="151"/>
      <c r="E38" s="151" t="s">
        <v>14</v>
      </c>
      <c r="F38" s="149">
        <v>111</v>
      </c>
      <c r="G38" s="152">
        <f t="shared" si="4"/>
        <v>4.445334401281538</v>
      </c>
    </row>
    <row r="39" spans="1:7" ht="12.75">
      <c r="A39" s="148" t="s">
        <v>15</v>
      </c>
      <c r="B39" s="149">
        <v>7063</v>
      </c>
      <c r="C39" s="150">
        <f t="shared" si="5"/>
        <v>91.2414416742023</v>
      </c>
      <c r="D39" s="151"/>
      <c r="E39" s="151" t="s">
        <v>10</v>
      </c>
      <c r="F39" s="149">
        <v>49</v>
      </c>
      <c r="G39" s="152">
        <f t="shared" si="4"/>
        <v>1.962354825790949</v>
      </c>
    </row>
    <row r="40" spans="1:7" ht="12.75">
      <c r="A40" s="148" t="s">
        <v>16</v>
      </c>
      <c r="B40" s="149">
        <v>72</v>
      </c>
      <c r="C40" s="150">
        <f t="shared" si="5"/>
        <v>0.9301123885802868</v>
      </c>
      <c r="D40" s="151"/>
      <c r="E40" s="151" t="s">
        <v>17</v>
      </c>
      <c r="F40" s="149">
        <v>255</v>
      </c>
      <c r="G40" s="152">
        <f t="shared" si="4"/>
        <v>10.212254705646776</v>
      </c>
    </row>
    <row r="41" spans="1:7" ht="12.75">
      <c r="A41" s="148" t="s">
        <v>18</v>
      </c>
      <c r="B41" s="149">
        <v>2</v>
      </c>
      <c r="C41" s="150">
        <f t="shared" si="5"/>
        <v>0.0258364552383413</v>
      </c>
      <c r="D41" s="151"/>
      <c r="E41" s="151" t="s">
        <v>19</v>
      </c>
      <c r="F41" s="149">
        <v>210</v>
      </c>
      <c r="G41" s="152">
        <f t="shared" si="4"/>
        <v>8.41009211053264</v>
      </c>
    </row>
    <row r="42" spans="1:7" ht="12.75">
      <c r="A42" s="148" t="s">
        <v>20</v>
      </c>
      <c r="B42" s="149">
        <v>486</v>
      </c>
      <c r="C42" s="150">
        <f t="shared" si="5"/>
        <v>6.278258622916936</v>
      </c>
      <c r="D42" s="151"/>
      <c r="E42" s="151" t="s">
        <v>21</v>
      </c>
      <c r="F42" s="149">
        <v>98</v>
      </c>
      <c r="G42" s="152">
        <f t="shared" si="4"/>
        <v>3.924709651581898</v>
      </c>
    </row>
    <row r="43" spans="1:7" ht="12.75">
      <c r="A43" s="148" t="s">
        <v>22</v>
      </c>
      <c r="B43" s="149">
        <v>122</v>
      </c>
      <c r="C43" s="150">
        <f t="shared" si="5"/>
        <v>1.5760237695388193</v>
      </c>
      <c r="D43" s="151"/>
      <c r="E43" s="151"/>
      <c r="F43" s="149" t="s">
        <v>250</v>
      </c>
      <c r="G43" s="146"/>
    </row>
    <row r="44" spans="1:7" ht="12.75">
      <c r="A44" s="148" t="s">
        <v>23</v>
      </c>
      <c r="B44" s="149">
        <v>135</v>
      </c>
      <c r="C44" s="150">
        <f t="shared" si="5"/>
        <v>1.7439607285880376</v>
      </c>
      <c r="D44" s="151"/>
      <c r="E44" s="151" t="s">
        <v>24</v>
      </c>
      <c r="F44" s="149">
        <v>1203</v>
      </c>
      <c r="G44" s="161">
        <f>F44*100/F33</f>
        <v>48.17781337605126</v>
      </c>
    </row>
    <row r="45" spans="1:7" ht="12.75">
      <c r="A45" s="148" t="s">
        <v>25</v>
      </c>
      <c r="B45" s="149">
        <v>66</v>
      </c>
      <c r="C45" s="150">
        <f t="shared" si="5"/>
        <v>0.8526030228652629</v>
      </c>
      <c r="D45" s="151"/>
      <c r="E45" s="151" t="s">
        <v>26</v>
      </c>
      <c r="F45" s="149">
        <v>609</v>
      </c>
      <c r="G45" s="161">
        <f>F45*100/F33</f>
        <v>24.389267120544652</v>
      </c>
    </row>
    <row r="46" spans="1:7" ht="12.75">
      <c r="A46" s="148" t="s">
        <v>27</v>
      </c>
      <c r="B46" s="149">
        <v>30</v>
      </c>
      <c r="C46" s="150">
        <f t="shared" si="5"/>
        <v>0.3875468285751195</v>
      </c>
      <c r="D46" s="151"/>
      <c r="E46" s="151"/>
      <c r="F46" s="149" t="s">
        <v>250</v>
      </c>
      <c r="G46" s="146"/>
    </row>
    <row r="47" spans="1:7" ht="12.75">
      <c r="A47" s="148" t="s">
        <v>28</v>
      </c>
      <c r="B47" s="149">
        <v>100</v>
      </c>
      <c r="C47" s="150">
        <f t="shared" si="5"/>
        <v>1.291822761917065</v>
      </c>
      <c r="D47" s="151"/>
      <c r="E47" s="151" t="s">
        <v>29</v>
      </c>
      <c r="F47" s="162">
        <v>3.09</v>
      </c>
      <c r="G47" s="163" t="s">
        <v>261</v>
      </c>
    </row>
    <row r="48" spans="1:7" ht="12.75">
      <c r="A48" s="148" t="s">
        <v>30</v>
      </c>
      <c r="B48" s="149">
        <v>0</v>
      </c>
      <c r="C48" s="150">
        <f t="shared" si="5"/>
        <v>0</v>
      </c>
      <c r="D48" s="151"/>
      <c r="E48" s="151" t="s">
        <v>31</v>
      </c>
      <c r="F48" s="162">
        <v>3.27</v>
      </c>
      <c r="G48" s="163" t="s">
        <v>261</v>
      </c>
    </row>
    <row r="49" spans="1:7" ht="14.25">
      <c r="A49" s="148" t="s">
        <v>32</v>
      </c>
      <c r="B49" s="149">
        <v>33</v>
      </c>
      <c r="C49" s="150">
        <f t="shared" si="5"/>
        <v>0.42630151143263145</v>
      </c>
      <c r="D49" s="151"/>
      <c r="E49" s="151"/>
      <c r="F49" s="141" t="s">
        <v>250</v>
      </c>
      <c r="G49" s="146"/>
    </row>
    <row r="50" spans="1:7" ht="12.75">
      <c r="A50" s="148" t="s">
        <v>33</v>
      </c>
      <c r="B50" s="149">
        <v>1</v>
      </c>
      <c r="C50" s="150">
        <f t="shared" si="5"/>
        <v>0.01291822761917065</v>
      </c>
      <c r="D50" s="151"/>
      <c r="E50" s="143" t="s">
        <v>34</v>
      </c>
      <c r="F50" s="141" t="s">
        <v>250</v>
      </c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2560</v>
      </c>
      <c r="G51" s="147">
        <v>100</v>
      </c>
    </row>
    <row r="52" spans="1:7" ht="12.75">
      <c r="A52" s="148" t="s">
        <v>37</v>
      </c>
      <c r="B52" s="149">
        <v>0</v>
      </c>
      <c r="C52" s="150">
        <f t="shared" si="5"/>
        <v>0</v>
      </c>
      <c r="D52" s="151"/>
      <c r="E52" s="151" t="s">
        <v>38</v>
      </c>
      <c r="F52" s="149">
        <v>2497</v>
      </c>
      <c r="G52" s="152">
        <f>F52*100/F$51</f>
        <v>97.5390625</v>
      </c>
    </row>
    <row r="53" spans="1:7" ht="12.75">
      <c r="A53" s="148" t="s">
        <v>39</v>
      </c>
      <c r="B53" s="149">
        <v>1</v>
      </c>
      <c r="C53" s="150">
        <f t="shared" si="5"/>
        <v>0.01291822761917065</v>
      </c>
      <c r="D53" s="151"/>
      <c r="E53" s="151" t="s">
        <v>40</v>
      </c>
      <c r="F53" s="149">
        <v>63</v>
      </c>
      <c r="G53" s="152">
        <f>F53*100/F$51</f>
        <v>2.4609375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15</v>
      </c>
      <c r="G54" s="152">
        <f>F54*100/F$51</f>
        <v>0.5859375</v>
      </c>
    </row>
    <row r="55" spans="1:7" ht="12.75">
      <c r="A55" s="148" t="s">
        <v>43</v>
      </c>
      <c r="B55" s="149">
        <v>40</v>
      </c>
      <c r="C55" s="150">
        <f t="shared" si="5"/>
        <v>0.516729104766826</v>
      </c>
      <c r="D55" s="151"/>
      <c r="E55" s="151"/>
      <c r="F55" s="149" t="s">
        <v>250</v>
      </c>
      <c r="G55" s="146"/>
    </row>
    <row r="56" spans="1:7" ht="12.75">
      <c r="A56" s="148" t="s">
        <v>44</v>
      </c>
      <c r="B56" s="149">
        <v>77</v>
      </c>
      <c r="C56" s="150">
        <f t="shared" si="5"/>
        <v>0.99470352667614</v>
      </c>
      <c r="D56" s="151"/>
      <c r="E56" s="151" t="s">
        <v>45</v>
      </c>
      <c r="F56" s="149">
        <v>0.7</v>
      </c>
      <c r="G56" s="163" t="s">
        <v>261</v>
      </c>
    </row>
    <row r="57" spans="1:7" ht="12.75">
      <c r="A57" s="148"/>
      <c r="B57" s="149" t="s">
        <v>250</v>
      </c>
      <c r="C57" s="164"/>
      <c r="D57" s="151"/>
      <c r="E57" s="151" t="s">
        <v>46</v>
      </c>
      <c r="F57" s="149">
        <v>1.2</v>
      </c>
      <c r="G57" s="163" t="s">
        <v>261</v>
      </c>
    </row>
    <row r="58" spans="1:7" ht="12.75">
      <c r="A58" s="165" t="s">
        <v>47</v>
      </c>
      <c r="B58" s="149" t="s">
        <v>250</v>
      </c>
      <c r="C58" s="164"/>
      <c r="D58" s="151"/>
      <c r="E58" s="151"/>
      <c r="F58" s="141" t="s">
        <v>250</v>
      </c>
      <c r="G58" s="146"/>
    </row>
    <row r="59" spans="1:7" ht="14.25">
      <c r="A59" s="166" t="s">
        <v>48</v>
      </c>
      <c r="B59" s="149" t="s">
        <v>250</v>
      </c>
      <c r="C59" s="164"/>
      <c r="D59" s="151"/>
      <c r="E59" s="143" t="s">
        <v>49</v>
      </c>
      <c r="F59" s="141" t="s">
        <v>250</v>
      </c>
      <c r="G59" s="158"/>
    </row>
    <row r="60" spans="1:7" ht="12.75">
      <c r="A60" s="148" t="s">
        <v>50</v>
      </c>
      <c r="B60" s="149">
        <v>7122</v>
      </c>
      <c r="C60" s="164">
        <f>B60*100/B7</f>
        <v>92.00361710373336</v>
      </c>
      <c r="D60" s="151"/>
      <c r="E60" s="143" t="s">
        <v>51</v>
      </c>
      <c r="F60" s="141">
        <v>2497</v>
      </c>
      <c r="G60" s="147">
        <v>100</v>
      </c>
    </row>
    <row r="61" spans="1:7" ht="12.75">
      <c r="A61" s="148" t="s">
        <v>52</v>
      </c>
      <c r="B61" s="149">
        <v>91</v>
      </c>
      <c r="C61" s="164">
        <f>B61*100/B7</f>
        <v>1.175558713344529</v>
      </c>
      <c r="D61" s="151"/>
      <c r="E61" s="151" t="s">
        <v>53</v>
      </c>
      <c r="F61" s="149">
        <v>2416</v>
      </c>
      <c r="G61" s="152">
        <f>F61*100/F$60</f>
        <v>96.75610732879456</v>
      </c>
    </row>
    <row r="62" spans="1:7" ht="12.75">
      <c r="A62" s="148" t="s">
        <v>54</v>
      </c>
      <c r="B62" s="149">
        <v>14</v>
      </c>
      <c r="C62" s="164">
        <f>B62*100/B7</f>
        <v>0.1808551866683891</v>
      </c>
      <c r="D62" s="151"/>
      <c r="E62" s="151" t="s">
        <v>55</v>
      </c>
      <c r="F62" s="149">
        <v>81</v>
      </c>
      <c r="G62" s="152">
        <f>F62*100/F$60</f>
        <v>3.2438926712054466</v>
      </c>
    </row>
    <row r="63" spans="1:7" ht="12.75">
      <c r="A63" s="148" t="s">
        <v>56</v>
      </c>
      <c r="B63" s="149">
        <v>535</v>
      </c>
      <c r="C63" s="164">
        <f>B63*100/B7</f>
        <v>6.9112517762562975</v>
      </c>
      <c r="D63" s="151"/>
      <c r="E63" s="151"/>
      <c r="F63" s="149" t="s">
        <v>250</v>
      </c>
      <c r="G63" s="146"/>
    </row>
    <row r="64" spans="1:7" ht="12.75">
      <c r="A64" s="148" t="s">
        <v>57</v>
      </c>
      <c r="B64" s="149">
        <v>1</v>
      </c>
      <c r="C64" s="164">
        <f>B64*100/B7</f>
        <v>0.01291822761917065</v>
      </c>
      <c r="D64" s="151"/>
      <c r="E64" s="151" t="s">
        <v>58</v>
      </c>
      <c r="F64" s="162">
        <v>3.11</v>
      </c>
      <c r="G64" s="163" t="s">
        <v>261</v>
      </c>
    </row>
    <row r="65" spans="1:7" ht="13.5" thickBot="1">
      <c r="A65" s="167" t="s">
        <v>59</v>
      </c>
      <c r="B65" s="168">
        <v>64</v>
      </c>
      <c r="C65" s="169">
        <f>B65*100/B7</f>
        <v>0.8267665676269216</v>
      </c>
      <c r="D65" s="170"/>
      <c r="E65" s="170" t="s">
        <v>60</v>
      </c>
      <c r="F65" s="171">
        <v>2.72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7741</v>
      </c>
      <c r="G9" s="33">
        <f>(F9/$F$9)*100</f>
        <v>100</v>
      </c>
    </row>
    <row r="10" spans="1:7" ht="12.75">
      <c r="A10" s="29" t="s">
        <v>269</v>
      </c>
      <c r="B10" s="93">
        <v>2371</v>
      </c>
      <c r="C10" s="33">
        <f aca="true" t="shared" si="0" ref="C10:C15">(B10/$B$10)*100</f>
        <v>100</v>
      </c>
      <c r="E10" s="34" t="s">
        <v>270</v>
      </c>
      <c r="F10" s="97">
        <v>6801</v>
      </c>
      <c r="G10" s="84">
        <f aca="true" t="shared" si="1" ref="G10:G16">(F10/$F$9)*100</f>
        <v>87.85686603797959</v>
      </c>
    </row>
    <row r="11" spans="1:7" ht="12.75">
      <c r="A11" s="36" t="s">
        <v>271</v>
      </c>
      <c r="B11" s="98">
        <v>346</v>
      </c>
      <c r="C11" s="35">
        <f t="shared" si="0"/>
        <v>14.592998734711093</v>
      </c>
      <c r="E11" s="34" t="s">
        <v>272</v>
      </c>
      <c r="F11" s="97">
        <v>6737</v>
      </c>
      <c r="G11" s="84">
        <f t="shared" si="1"/>
        <v>87.03009947035267</v>
      </c>
    </row>
    <row r="12" spans="1:7" ht="12.75">
      <c r="A12" s="36" t="s">
        <v>273</v>
      </c>
      <c r="B12" s="98">
        <v>175</v>
      </c>
      <c r="C12" s="35">
        <f t="shared" si="0"/>
        <v>7.3808519611978065</v>
      </c>
      <c r="E12" s="34" t="s">
        <v>274</v>
      </c>
      <c r="F12" s="97">
        <v>3528</v>
      </c>
      <c r="G12" s="84">
        <f t="shared" si="1"/>
        <v>45.575507040434054</v>
      </c>
    </row>
    <row r="13" spans="1:7" ht="12.75">
      <c r="A13" s="36" t="s">
        <v>275</v>
      </c>
      <c r="B13" s="98">
        <v>1124</v>
      </c>
      <c r="C13" s="35">
        <f t="shared" si="0"/>
        <v>47.40615773935048</v>
      </c>
      <c r="E13" s="34" t="s">
        <v>276</v>
      </c>
      <c r="F13" s="97">
        <v>3209</v>
      </c>
      <c r="G13" s="84">
        <f t="shared" si="1"/>
        <v>41.45459242991861</v>
      </c>
    </row>
    <row r="14" spans="1:7" ht="12.75">
      <c r="A14" s="36" t="s">
        <v>277</v>
      </c>
      <c r="B14" s="98">
        <v>378</v>
      </c>
      <c r="C14" s="35">
        <f t="shared" si="0"/>
        <v>15.942640236187264</v>
      </c>
      <c r="E14" s="34" t="s">
        <v>166</v>
      </c>
      <c r="F14" s="97">
        <v>64</v>
      </c>
      <c r="G14" s="84">
        <f t="shared" si="1"/>
        <v>0.8267665676269217</v>
      </c>
    </row>
    <row r="15" spans="1:7" ht="12.75">
      <c r="A15" s="36" t="s">
        <v>324</v>
      </c>
      <c r="B15" s="97">
        <v>348</v>
      </c>
      <c r="C15" s="35">
        <f t="shared" si="0"/>
        <v>14.677351328553353</v>
      </c>
      <c r="E15" s="34" t="s">
        <v>278</v>
      </c>
      <c r="F15" s="97">
        <v>940</v>
      </c>
      <c r="G15" s="84">
        <f t="shared" si="1"/>
        <v>12.14313396202041</v>
      </c>
    </row>
    <row r="16" spans="1:7" ht="12.75">
      <c r="A16" s="36"/>
      <c r="B16" s="93" t="s">
        <v>250</v>
      </c>
      <c r="C16" s="10"/>
      <c r="E16" s="34" t="s">
        <v>279</v>
      </c>
      <c r="F16" s="98">
        <v>229</v>
      </c>
      <c r="G16" s="84">
        <f t="shared" si="1"/>
        <v>2.958274124790079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624</v>
      </c>
      <c r="G17" s="84">
        <f>(F17/$F$9)*100</f>
        <v>8.060974034362484</v>
      </c>
    </row>
    <row r="18" spans="1:7" ht="12.75">
      <c r="A18" s="29" t="s">
        <v>282</v>
      </c>
      <c r="B18" s="93">
        <v>5147</v>
      </c>
      <c r="C18" s="33">
        <f>(B18/$B$18)*100</f>
        <v>100</v>
      </c>
      <c r="E18" s="34" t="s">
        <v>283</v>
      </c>
      <c r="F18" s="97">
        <v>316</v>
      </c>
      <c r="G18" s="84">
        <f>(F18/$F$9)*100</f>
        <v>4.0821599276579255</v>
      </c>
    </row>
    <row r="19" spans="1:7" ht="12.75">
      <c r="A19" s="36" t="s">
        <v>284</v>
      </c>
      <c r="B19" s="97">
        <v>68</v>
      </c>
      <c r="C19" s="84">
        <f aca="true" t="shared" si="2" ref="C19:C25">(B19/$B$18)*100</f>
        <v>1.3211579560909268</v>
      </c>
      <c r="E19" s="34"/>
      <c r="F19" s="97" t="s">
        <v>250</v>
      </c>
      <c r="G19" s="84"/>
    </row>
    <row r="20" spans="1:7" ht="12.75">
      <c r="A20" s="36" t="s">
        <v>285</v>
      </c>
      <c r="B20" s="97">
        <v>107</v>
      </c>
      <c r="C20" s="84">
        <f t="shared" si="2"/>
        <v>2.0788809014960172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732</v>
      </c>
      <c r="C21" s="84">
        <f t="shared" si="2"/>
        <v>14.221876821449388</v>
      </c>
      <c r="E21" s="38" t="s">
        <v>167</v>
      </c>
      <c r="F21" s="80">
        <v>940</v>
      </c>
      <c r="G21" s="33">
        <f>(F21/$F$21)*100</f>
        <v>100</v>
      </c>
    </row>
    <row r="22" spans="1:7" ht="12.75">
      <c r="A22" s="36" t="s">
        <v>302</v>
      </c>
      <c r="B22" s="97">
        <v>913</v>
      </c>
      <c r="C22" s="84">
        <f t="shared" si="2"/>
        <v>17.738488439867883</v>
      </c>
      <c r="E22" s="34" t="s">
        <v>303</v>
      </c>
      <c r="F22" s="97">
        <v>504</v>
      </c>
      <c r="G22" s="84">
        <f aca="true" t="shared" si="3" ref="G22:G27">(F22/$F$21)*100</f>
        <v>53.61702127659574</v>
      </c>
    </row>
    <row r="23" spans="1:7" ht="12.75">
      <c r="A23" s="36" t="s">
        <v>304</v>
      </c>
      <c r="B23" s="97">
        <v>246</v>
      </c>
      <c r="C23" s="84">
        <f t="shared" si="2"/>
        <v>4.779483194093647</v>
      </c>
      <c r="E23" s="34" t="s">
        <v>305</v>
      </c>
      <c r="F23" s="97">
        <v>304</v>
      </c>
      <c r="G23" s="84">
        <f t="shared" si="3"/>
        <v>32.340425531914896</v>
      </c>
    </row>
    <row r="24" spans="1:7" ht="12.75">
      <c r="A24" s="36" t="s">
        <v>306</v>
      </c>
      <c r="B24" s="97">
        <v>1767</v>
      </c>
      <c r="C24" s="84">
        <f t="shared" si="2"/>
        <v>34.330678064892176</v>
      </c>
      <c r="E24" s="34" t="s">
        <v>307</v>
      </c>
      <c r="F24" s="97">
        <v>12</v>
      </c>
      <c r="G24" s="84">
        <f t="shared" si="3"/>
        <v>1.276595744680851</v>
      </c>
    </row>
    <row r="25" spans="1:7" ht="12.75">
      <c r="A25" s="36" t="s">
        <v>308</v>
      </c>
      <c r="B25" s="97">
        <v>1314</v>
      </c>
      <c r="C25" s="84">
        <f t="shared" si="2"/>
        <v>25.529434622109964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105</v>
      </c>
      <c r="G26" s="84">
        <f t="shared" si="3"/>
        <v>11.170212765957446</v>
      </c>
    </row>
    <row r="27" spans="1:7" ht="12.75">
      <c r="A27" s="36" t="s">
        <v>311</v>
      </c>
      <c r="B27" s="108">
        <v>96.6</v>
      </c>
      <c r="C27" s="37" t="s">
        <v>261</v>
      </c>
      <c r="E27" s="34" t="s">
        <v>312</v>
      </c>
      <c r="F27" s="97">
        <v>15</v>
      </c>
      <c r="G27" s="84">
        <f t="shared" si="3"/>
        <v>1.5957446808510638</v>
      </c>
    </row>
    <row r="28" spans="1:7" ht="12.75">
      <c r="A28" s="36" t="s">
        <v>313</v>
      </c>
      <c r="B28" s="108">
        <v>59.9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7162</v>
      </c>
      <c r="G30" s="33">
        <f>(F30/$F$30)*100</f>
        <v>100</v>
      </c>
      <c r="J30" s="39"/>
    </row>
    <row r="31" spans="1:10" ht="12.75">
      <c r="A31" s="95" t="s">
        <v>296</v>
      </c>
      <c r="B31" s="93">
        <v>5713</v>
      </c>
      <c r="C31" s="33">
        <f>(B31/$B$31)*100</f>
        <v>100</v>
      </c>
      <c r="E31" s="34" t="s">
        <v>317</v>
      </c>
      <c r="F31" s="97">
        <v>6241</v>
      </c>
      <c r="G31" s="101">
        <f>(F31/$F$30)*100</f>
        <v>87.14046355766546</v>
      </c>
      <c r="J31" s="39"/>
    </row>
    <row r="32" spans="1:10" ht="12.75">
      <c r="A32" s="36" t="s">
        <v>318</v>
      </c>
      <c r="B32" s="97">
        <v>926</v>
      </c>
      <c r="C32" s="10">
        <f>(B32/$B$31)*100</f>
        <v>16.20864694556275</v>
      </c>
      <c r="E32" s="34" t="s">
        <v>319</v>
      </c>
      <c r="F32" s="97">
        <v>921</v>
      </c>
      <c r="G32" s="101">
        <f aca="true" t="shared" si="4" ref="G32:G39">(F32/$F$30)*100</f>
        <v>12.859536442334543</v>
      </c>
      <c r="J32" s="39"/>
    </row>
    <row r="33" spans="1:10" ht="12.75">
      <c r="A33" s="36" t="s">
        <v>320</v>
      </c>
      <c r="B33" s="97">
        <v>4247</v>
      </c>
      <c r="C33" s="10">
        <f aca="true" t="shared" si="5" ref="C33:C38">(B33/$B$31)*100</f>
        <v>74.33922632592333</v>
      </c>
      <c r="E33" s="34" t="s">
        <v>321</v>
      </c>
      <c r="F33" s="97">
        <v>209</v>
      </c>
      <c r="G33" s="101">
        <f t="shared" si="4"/>
        <v>2.9181792795308574</v>
      </c>
      <c r="J33" s="39"/>
    </row>
    <row r="34" spans="1:7" ht="12.75">
      <c r="A34" s="36" t="s">
        <v>322</v>
      </c>
      <c r="B34" s="97">
        <v>31</v>
      </c>
      <c r="C34" s="10">
        <f t="shared" si="5"/>
        <v>0.5426220899702433</v>
      </c>
      <c r="E34" s="34" t="s">
        <v>323</v>
      </c>
      <c r="F34" s="97">
        <v>84</v>
      </c>
      <c r="G34" s="101">
        <f t="shared" si="4"/>
        <v>1.1728567439262776</v>
      </c>
    </row>
    <row r="35" spans="1:7" ht="12.75">
      <c r="A35" s="36" t="s">
        <v>325</v>
      </c>
      <c r="B35" s="97">
        <v>273</v>
      </c>
      <c r="C35" s="10">
        <f t="shared" si="5"/>
        <v>4.778575179415368</v>
      </c>
      <c r="E35" s="34" t="s">
        <v>321</v>
      </c>
      <c r="F35" s="97">
        <v>29</v>
      </c>
      <c r="G35" s="101">
        <f t="shared" si="4"/>
        <v>0.40491482826026254</v>
      </c>
    </row>
    <row r="36" spans="1:7" ht="12.75">
      <c r="A36" s="36" t="s">
        <v>297</v>
      </c>
      <c r="B36" s="97">
        <v>239</v>
      </c>
      <c r="C36" s="10">
        <f t="shared" si="5"/>
        <v>4.183441274286714</v>
      </c>
      <c r="E36" s="34" t="s">
        <v>327</v>
      </c>
      <c r="F36" s="97">
        <v>456</v>
      </c>
      <c r="G36" s="101">
        <f t="shared" si="4"/>
        <v>6.3669366098855065</v>
      </c>
    </row>
    <row r="37" spans="1:7" ht="12.75">
      <c r="A37" s="36" t="s">
        <v>326</v>
      </c>
      <c r="B37" s="97">
        <v>236</v>
      </c>
      <c r="C37" s="10">
        <f t="shared" si="5"/>
        <v>4.130929459128304</v>
      </c>
      <c r="E37" s="34" t="s">
        <v>321</v>
      </c>
      <c r="F37" s="97">
        <v>67</v>
      </c>
      <c r="G37" s="101">
        <f t="shared" si="4"/>
        <v>0.9354928790840548</v>
      </c>
    </row>
    <row r="38" spans="1:7" ht="12.75">
      <c r="A38" s="36" t="s">
        <v>297</v>
      </c>
      <c r="B38" s="97">
        <v>177</v>
      </c>
      <c r="C38" s="10">
        <f t="shared" si="5"/>
        <v>3.0981970943462276</v>
      </c>
      <c r="E38" s="34" t="s">
        <v>259</v>
      </c>
      <c r="F38" s="97">
        <v>319</v>
      </c>
      <c r="G38" s="101">
        <f t="shared" si="4"/>
        <v>4.454063110862887</v>
      </c>
    </row>
    <row r="39" spans="1:7" ht="12.75">
      <c r="A39" s="36"/>
      <c r="B39" s="97" t="s">
        <v>250</v>
      </c>
      <c r="C39" s="10"/>
      <c r="E39" s="34" t="s">
        <v>321</v>
      </c>
      <c r="F39" s="97">
        <v>113</v>
      </c>
      <c r="G39" s="101">
        <f t="shared" si="4"/>
        <v>1.5777715721865402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113</v>
      </c>
      <c r="C42" s="33">
        <f>(B42/$B$42)*100</f>
        <v>100</v>
      </c>
      <c r="E42" s="31" t="s">
        <v>268</v>
      </c>
      <c r="F42" s="80">
        <v>7741</v>
      </c>
      <c r="G42" s="99">
        <f>(F42/$F$42)*100</f>
        <v>100</v>
      </c>
      <c r="I42" s="39"/>
    </row>
    <row r="43" spans="1:7" ht="12.75">
      <c r="A43" s="36" t="s">
        <v>301</v>
      </c>
      <c r="B43" s="98">
        <v>47</v>
      </c>
      <c r="C43" s="102">
        <f>(B43/$B$42)*100</f>
        <v>41.5929203539823</v>
      </c>
      <c r="E43" s="60" t="s">
        <v>168</v>
      </c>
      <c r="F43" s="106">
        <v>9633</v>
      </c>
      <c r="G43" s="107">
        <f aca="true" t="shared" si="6" ref="G43:G71">(F43/$F$42)*100</f>
        <v>124.44128665547088</v>
      </c>
    </row>
    <row r="44" spans="1:7" ht="12.75">
      <c r="A44" s="36"/>
      <c r="B44" s="93" t="s">
        <v>250</v>
      </c>
      <c r="C44" s="10"/>
      <c r="E44" s="1" t="s">
        <v>329</v>
      </c>
      <c r="F44" s="97">
        <v>60</v>
      </c>
      <c r="G44" s="101">
        <f t="shared" si="6"/>
        <v>0.7750936571502389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52</v>
      </c>
      <c r="G45" s="101">
        <f t="shared" si="6"/>
        <v>0.6717478361968737</v>
      </c>
    </row>
    <row r="46" spans="1:7" ht="12.75">
      <c r="A46" s="29" t="s">
        <v>331</v>
      </c>
      <c r="B46" s="93">
        <v>5399</v>
      </c>
      <c r="C46" s="33">
        <f>(B46/$B$46)*100</f>
        <v>100</v>
      </c>
      <c r="E46" s="1" t="s">
        <v>332</v>
      </c>
      <c r="F46" s="97">
        <v>51</v>
      </c>
      <c r="G46" s="101">
        <f t="shared" si="6"/>
        <v>0.6588296085777032</v>
      </c>
    </row>
    <row r="47" spans="1:7" ht="12.75">
      <c r="A47" s="36" t="s">
        <v>333</v>
      </c>
      <c r="B47" s="97">
        <v>654</v>
      </c>
      <c r="C47" s="10">
        <f>(B47/$B$46)*100</f>
        <v>12.113354324874976</v>
      </c>
      <c r="E47" s="1" t="s">
        <v>334</v>
      </c>
      <c r="F47" s="97">
        <v>257</v>
      </c>
      <c r="G47" s="101">
        <f t="shared" si="6"/>
        <v>3.3199844981268574</v>
      </c>
    </row>
    <row r="48" spans="1:7" ht="12.75">
      <c r="A48" s="36"/>
      <c r="B48" s="93" t="s">
        <v>250</v>
      </c>
      <c r="C48" s="10"/>
      <c r="E48" s="1" t="s">
        <v>335</v>
      </c>
      <c r="F48" s="97">
        <v>782</v>
      </c>
      <c r="G48" s="101">
        <f t="shared" si="6"/>
        <v>10.10205399819145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159</v>
      </c>
      <c r="G49" s="101">
        <f t="shared" si="6"/>
        <v>2.0539981914481333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32</v>
      </c>
      <c r="G50" s="101">
        <f t="shared" si="6"/>
        <v>0.41338328381346084</v>
      </c>
    </row>
    <row r="51" spans="1:7" ht="12.75">
      <c r="A51" s="5" t="s">
        <v>338</v>
      </c>
      <c r="B51" s="93">
        <v>1899</v>
      </c>
      <c r="C51" s="33">
        <f>(B51/$B$51)*100</f>
        <v>100</v>
      </c>
      <c r="E51" s="1" t="s">
        <v>339</v>
      </c>
      <c r="F51" s="97">
        <v>942</v>
      </c>
      <c r="G51" s="101">
        <f t="shared" si="6"/>
        <v>12.168970417258752</v>
      </c>
    </row>
    <row r="52" spans="1:7" ht="12.75">
      <c r="A52" s="4" t="s">
        <v>340</v>
      </c>
      <c r="B52" s="98">
        <v>90</v>
      </c>
      <c r="C52" s="10">
        <f>(B52/$B$51)*100</f>
        <v>4.739336492890995</v>
      </c>
      <c r="E52" s="1" t="s">
        <v>341</v>
      </c>
      <c r="F52" s="97">
        <v>214</v>
      </c>
      <c r="G52" s="101">
        <f t="shared" si="6"/>
        <v>2.764500710502519</v>
      </c>
    </row>
    <row r="53" spans="1:7" ht="12.75">
      <c r="A53" s="4"/>
      <c r="B53" s="93" t="s">
        <v>250</v>
      </c>
      <c r="C53" s="10"/>
      <c r="E53" s="1" t="s">
        <v>342</v>
      </c>
      <c r="F53" s="97">
        <v>141</v>
      </c>
      <c r="G53" s="101">
        <f t="shared" si="6"/>
        <v>1.8214700943030615</v>
      </c>
    </row>
    <row r="54" spans="1:7" ht="14.25">
      <c r="A54" s="5" t="s">
        <v>343</v>
      </c>
      <c r="B54" s="93">
        <v>4343</v>
      </c>
      <c r="C54" s="33">
        <f>(B54/$B$54)*100</f>
        <v>100</v>
      </c>
      <c r="E54" s="1" t="s">
        <v>201</v>
      </c>
      <c r="F54" s="97">
        <v>1375</v>
      </c>
      <c r="G54" s="101">
        <f t="shared" si="6"/>
        <v>17.762562976359643</v>
      </c>
    </row>
    <row r="55" spans="1:7" ht="12.75">
      <c r="A55" s="4" t="s">
        <v>340</v>
      </c>
      <c r="B55" s="98">
        <v>269</v>
      </c>
      <c r="C55" s="10">
        <f>(B55/$B$54)*100</f>
        <v>6.193875201473635</v>
      </c>
      <c r="E55" s="1" t="s">
        <v>344</v>
      </c>
      <c r="F55" s="97">
        <v>1782</v>
      </c>
      <c r="G55" s="101">
        <f t="shared" si="6"/>
        <v>23.020281617362098</v>
      </c>
    </row>
    <row r="56" spans="1:7" ht="12.75">
      <c r="A56" s="4" t="s">
        <v>345</v>
      </c>
      <c r="B56" s="119">
        <v>61.7</v>
      </c>
      <c r="C56" s="37" t="s">
        <v>261</v>
      </c>
      <c r="E56" s="1" t="s">
        <v>346</v>
      </c>
      <c r="F56" s="97">
        <v>76</v>
      </c>
      <c r="G56" s="101">
        <f t="shared" si="6"/>
        <v>0.9817852990569694</v>
      </c>
    </row>
    <row r="57" spans="1:7" ht="12.75">
      <c r="A57" s="4" t="s">
        <v>347</v>
      </c>
      <c r="B57" s="98">
        <v>4074</v>
      </c>
      <c r="C57" s="10">
        <f>(B57/$B$54)*100</f>
        <v>93.80612479852637</v>
      </c>
      <c r="E57" s="1" t="s">
        <v>348</v>
      </c>
      <c r="F57" s="97">
        <v>87</v>
      </c>
      <c r="G57" s="101">
        <f t="shared" si="6"/>
        <v>1.1238858028678465</v>
      </c>
    </row>
    <row r="58" spans="1:7" ht="12.75">
      <c r="A58" s="4" t="s">
        <v>345</v>
      </c>
      <c r="B58" s="119">
        <v>71.6</v>
      </c>
      <c r="C58" s="37" t="s">
        <v>261</v>
      </c>
      <c r="E58" s="1" t="s">
        <v>349</v>
      </c>
      <c r="F58" s="97">
        <v>582</v>
      </c>
      <c r="G58" s="101">
        <f t="shared" si="6"/>
        <v>7.518408474357319</v>
      </c>
    </row>
    <row r="59" spans="1:7" ht="12.75">
      <c r="A59" s="4"/>
      <c r="B59" s="93" t="s">
        <v>250</v>
      </c>
      <c r="C59" s="10"/>
      <c r="E59" s="1" t="s">
        <v>350</v>
      </c>
      <c r="F59" s="97">
        <v>12</v>
      </c>
      <c r="G59" s="101">
        <f t="shared" si="6"/>
        <v>0.1550187314300478</v>
      </c>
    </row>
    <row r="60" spans="1:7" ht="12.75">
      <c r="A60" s="5" t="s">
        <v>351</v>
      </c>
      <c r="B60" s="93">
        <v>920</v>
      </c>
      <c r="C60" s="33">
        <f>(B60/$B$60)*100</f>
        <v>100</v>
      </c>
      <c r="E60" s="1" t="s">
        <v>352</v>
      </c>
      <c r="F60" s="97">
        <v>713</v>
      </c>
      <c r="G60" s="101">
        <f t="shared" si="6"/>
        <v>9.210696292468674</v>
      </c>
    </row>
    <row r="61" spans="1:7" ht="12.75">
      <c r="A61" s="4" t="s">
        <v>340</v>
      </c>
      <c r="B61" s="97">
        <v>222</v>
      </c>
      <c r="C61" s="10">
        <f>(B61/$B$60)*100</f>
        <v>24.130434782608695</v>
      </c>
      <c r="E61" s="1" t="s">
        <v>353</v>
      </c>
      <c r="F61" s="97">
        <v>14</v>
      </c>
      <c r="G61" s="101">
        <f t="shared" si="6"/>
        <v>0.1808551866683891</v>
      </c>
    </row>
    <row r="62" spans="1:7" ht="12.75">
      <c r="A62" s="4"/>
      <c r="B62" s="93" t="s">
        <v>250</v>
      </c>
      <c r="C62" s="10"/>
      <c r="E62" s="1" t="s">
        <v>354</v>
      </c>
      <c r="F62" s="97">
        <v>81</v>
      </c>
      <c r="G62" s="101">
        <f t="shared" si="6"/>
        <v>1.0463764371528228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0.21960986952590106</v>
      </c>
    </row>
    <row r="64" spans="1:7" ht="12.75">
      <c r="A64" s="29" t="s">
        <v>357</v>
      </c>
      <c r="B64" s="93">
        <v>7162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4854</v>
      </c>
      <c r="C65" s="10">
        <f>(B65/$B$64)*100</f>
        <v>67.77436470259704</v>
      </c>
      <c r="E65" s="1" t="s">
        <v>359</v>
      </c>
      <c r="F65" s="97">
        <v>77</v>
      </c>
      <c r="G65" s="101">
        <f t="shared" si="6"/>
        <v>0.9947035266761401</v>
      </c>
    </row>
    <row r="66" spans="1:7" ht="12.75">
      <c r="A66" s="4" t="s">
        <v>257</v>
      </c>
      <c r="B66" s="97">
        <v>2085</v>
      </c>
      <c r="C66" s="10">
        <f aca="true" t="shared" si="7" ref="C66:C71">(B66/$B$64)*100</f>
        <v>29.11197989388439</v>
      </c>
      <c r="E66" s="1" t="s">
        <v>360</v>
      </c>
      <c r="F66" s="97">
        <v>100</v>
      </c>
      <c r="G66" s="101">
        <f t="shared" si="6"/>
        <v>1.291822761917065</v>
      </c>
    </row>
    <row r="67" spans="1:7" ht="12.75">
      <c r="A67" s="4" t="s">
        <v>361</v>
      </c>
      <c r="B67" s="97">
        <v>1350</v>
      </c>
      <c r="C67" s="10">
        <f t="shared" si="7"/>
        <v>18.84948338452946</v>
      </c>
      <c r="E67" s="1" t="s">
        <v>362</v>
      </c>
      <c r="F67" s="97">
        <v>124</v>
      </c>
      <c r="G67" s="101">
        <f t="shared" si="6"/>
        <v>1.6018602247771605</v>
      </c>
    </row>
    <row r="68" spans="1:7" ht="12.75">
      <c r="A68" s="4" t="s">
        <v>363</v>
      </c>
      <c r="B68" s="97">
        <v>735</v>
      </c>
      <c r="C68" s="10">
        <f t="shared" si="7"/>
        <v>10.262496509354929</v>
      </c>
      <c r="E68" s="1" t="s">
        <v>364</v>
      </c>
      <c r="F68" s="97">
        <v>302</v>
      </c>
      <c r="G68" s="101">
        <f t="shared" si="6"/>
        <v>3.901304740989536</v>
      </c>
    </row>
    <row r="69" spans="1:7" ht="12.75">
      <c r="A69" s="4" t="s">
        <v>365</v>
      </c>
      <c r="B69" s="97">
        <v>223</v>
      </c>
      <c r="C69" s="10">
        <f t="shared" si="7"/>
        <v>3.11365540351857</v>
      </c>
      <c r="E69" s="1" t="s">
        <v>366</v>
      </c>
      <c r="F69" s="97">
        <v>29</v>
      </c>
      <c r="G69" s="101">
        <f t="shared" si="6"/>
        <v>0.37462860095594885</v>
      </c>
    </row>
    <row r="70" spans="1:7" ht="12.75">
      <c r="A70" s="4" t="s">
        <v>367</v>
      </c>
      <c r="B70" s="97">
        <v>512</v>
      </c>
      <c r="C70" s="10">
        <f t="shared" si="7"/>
        <v>7.148841105836358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223</v>
      </c>
      <c r="C71" s="40">
        <f t="shared" si="7"/>
        <v>3.11365540351857</v>
      </c>
      <c r="D71" s="41"/>
      <c r="E71" s="9" t="s">
        <v>369</v>
      </c>
      <c r="F71" s="103">
        <v>1572</v>
      </c>
      <c r="G71" s="104">
        <f t="shared" si="6"/>
        <v>20.30745381733626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5619</v>
      </c>
      <c r="C9" s="81">
        <f>(B9/$B$9)*100</f>
        <v>100</v>
      </c>
      <c r="D9" s="65"/>
      <c r="E9" s="79" t="s">
        <v>381</v>
      </c>
      <c r="F9" s="80">
        <v>2510</v>
      </c>
      <c r="G9" s="81">
        <f>(F9/$F$9)*100</f>
        <v>100</v>
      </c>
    </row>
    <row r="10" spans="1:7" ht="12.75">
      <c r="A10" s="82" t="s">
        <v>382</v>
      </c>
      <c r="B10" s="97">
        <v>3523</v>
      </c>
      <c r="C10" s="105">
        <f>(B10/$B$9)*100</f>
        <v>62.69798896600819</v>
      </c>
      <c r="D10" s="65"/>
      <c r="E10" s="78" t="s">
        <v>383</v>
      </c>
      <c r="F10" s="97">
        <v>23</v>
      </c>
      <c r="G10" s="105">
        <f aca="true" t="shared" si="0" ref="G10:G19">(F10/$F$9)*100</f>
        <v>0.9163346613545816</v>
      </c>
    </row>
    <row r="11" spans="1:7" ht="12.75">
      <c r="A11" s="82" t="s">
        <v>384</v>
      </c>
      <c r="B11" s="97">
        <v>3523</v>
      </c>
      <c r="C11" s="105">
        <f aca="true" t="shared" si="1" ref="C11:C16">(B11/$B$9)*100</f>
        <v>62.69798896600819</v>
      </c>
      <c r="D11" s="65"/>
      <c r="E11" s="78" t="s">
        <v>385</v>
      </c>
      <c r="F11" s="97">
        <v>51</v>
      </c>
      <c r="G11" s="105">
        <f t="shared" si="0"/>
        <v>2.0318725099601593</v>
      </c>
    </row>
    <row r="12" spans="1:7" ht="12.75">
      <c r="A12" s="82" t="s">
        <v>386</v>
      </c>
      <c r="B12" s="97">
        <v>3376</v>
      </c>
      <c r="C12" s="105">
        <f>(B12/$B$9)*100</f>
        <v>60.0818651005517</v>
      </c>
      <c r="D12" s="65"/>
      <c r="E12" s="78" t="s">
        <v>387</v>
      </c>
      <c r="F12" s="97">
        <v>70</v>
      </c>
      <c r="G12" s="105">
        <f t="shared" si="0"/>
        <v>2.788844621513944</v>
      </c>
    </row>
    <row r="13" spans="1:7" ht="12.75">
      <c r="A13" s="82" t="s">
        <v>388</v>
      </c>
      <c r="B13" s="97">
        <v>147</v>
      </c>
      <c r="C13" s="105">
        <f>(B13/$B$9)*100</f>
        <v>2.616123865456487</v>
      </c>
      <c r="D13" s="65"/>
      <c r="E13" s="78" t="s">
        <v>389</v>
      </c>
      <c r="F13" s="97">
        <v>107</v>
      </c>
      <c r="G13" s="105">
        <f t="shared" si="0"/>
        <v>4.2629482071713145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105</v>
      </c>
      <c r="G14" s="105">
        <f t="shared" si="0"/>
        <v>4.183266932270916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260</v>
      </c>
      <c r="G15" s="105">
        <f t="shared" si="0"/>
        <v>10.358565737051793</v>
      </c>
    </row>
    <row r="16" spans="1:7" ht="12.75">
      <c r="A16" s="82" t="s">
        <v>67</v>
      </c>
      <c r="B16" s="97">
        <v>2096</v>
      </c>
      <c r="C16" s="105">
        <f t="shared" si="1"/>
        <v>37.30201103399181</v>
      </c>
      <c r="D16" s="65"/>
      <c r="E16" s="78" t="s">
        <v>68</v>
      </c>
      <c r="F16" s="97">
        <v>313</v>
      </c>
      <c r="G16" s="105">
        <f t="shared" si="0"/>
        <v>12.470119521912352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523</v>
      </c>
      <c r="G17" s="105">
        <f t="shared" si="0"/>
        <v>20.83665338645418</v>
      </c>
    </row>
    <row r="18" spans="1:7" ht="12.75">
      <c r="A18" s="77" t="s">
        <v>70</v>
      </c>
      <c r="B18" s="80">
        <v>2906</v>
      </c>
      <c r="C18" s="81">
        <f>(B18/$B$18)*100</f>
        <v>100</v>
      </c>
      <c r="D18" s="65"/>
      <c r="E18" s="78" t="s">
        <v>170</v>
      </c>
      <c r="F18" s="97">
        <v>275</v>
      </c>
      <c r="G18" s="105">
        <f t="shared" si="0"/>
        <v>10.95617529880478</v>
      </c>
    </row>
    <row r="19" spans="1:9" ht="12.75">
      <c r="A19" s="82" t="s">
        <v>382</v>
      </c>
      <c r="B19" s="97">
        <v>1414</v>
      </c>
      <c r="C19" s="105">
        <f>(B19/$B$18)*100</f>
        <v>48.65794907088782</v>
      </c>
      <c r="D19" s="65"/>
      <c r="E19" s="78" t="s">
        <v>169</v>
      </c>
      <c r="F19" s="98">
        <v>783</v>
      </c>
      <c r="G19" s="105">
        <f t="shared" si="0"/>
        <v>31.195219123505975</v>
      </c>
      <c r="I19" s="117"/>
    </row>
    <row r="20" spans="1:7" ht="12.75">
      <c r="A20" s="82" t="s">
        <v>384</v>
      </c>
      <c r="B20" s="97">
        <v>1414</v>
      </c>
      <c r="C20" s="105">
        <f>(B20/$B$18)*100</f>
        <v>48.65794907088782</v>
      </c>
      <c r="D20" s="65"/>
      <c r="E20" s="78" t="s">
        <v>71</v>
      </c>
      <c r="F20" s="97">
        <v>127635</v>
      </c>
      <c r="G20" s="112" t="s">
        <v>261</v>
      </c>
    </row>
    <row r="21" spans="1:7" ht="12.75">
      <c r="A21" s="82" t="s">
        <v>386</v>
      </c>
      <c r="B21" s="97">
        <v>1336</v>
      </c>
      <c r="C21" s="105">
        <f>(B21/$B$18)*100</f>
        <v>45.97384721266346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2230</v>
      </c>
      <c r="G22" s="105">
        <f>(F22/$F$9)*100</f>
        <v>88.84462151394422</v>
      </c>
    </row>
    <row r="23" spans="1:7" ht="12.75">
      <c r="A23" s="77" t="s">
        <v>73</v>
      </c>
      <c r="B23" s="80">
        <v>771</v>
      </c>
      <c r="C23" s="81">
        <f>(B23/$B$23)*100</f>
        <v>100</v>
      </c>
      <c r="D23" s="65"/>
      <c r="E23" s="78" t="s">
        <v>74</v>
      </c>
      <c r="F23" s="97">
        <v>163979</v>
      </c>
      <c r="G23" s="112" t="s">
        <v>261</v>
      </c>
    </row>
    <row r="24" spans="1:7" ht="12.75">
      <c r="A24" s="82" t="s">
        <v>75</v>
      </c>
      <c r="B24" s="97">
        <v>369</v>
      </c>
      <c r="C24" s="105">
        <f>(B24/$B$23)*100</f>
        <v>47.85992217898833</v>
      </c>
      <c r="D24" s="65"/>
      <c r="E24" s="78" t="s">
        <v>76</v>
      </c>
      <c r="F24" s="97">
        <v>585</v>
      </c>
      <c r="G24" s="105">
        <f>(F24/$F$9)*100</f>
        <v>23.306772908366533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14498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39</v>
      </c>
      <c r="G26" s="105">
        <f>(F26/$F$9)*100</f>
        <v>1.5537848605577689</v>
      </c>
    </row>
    <row r="27" spans="1:7" ht="12.75">
      <c r="A27" s="77" t="s">
        <v>85</v>
      </c>
      <c r="B27" s="80">
        <v>3361</v>
      </c>
      <c r="C27" s="81">
        <f>(B27/$B$27)*100</f>
        <v>100</v>
      </c>
      <c r="D27" s="65"/>
      <c r="E27" s="78" t="s">
        <v>78</v>
      </c>
      <c r="F27" s="98">
        <v>11354</v>
      </c>
      <c r="G27" s="112" t="s">
        <v>261</v>
      </c>
    </row>
    <row r="28" spans="1:7" ht="12.75">
      <c r="A28" s="82" t="s">
        <v>86</v>
      </c>
      <c r="B28" s="97">
        <v>2646</v>
      </c>
      <c r="C28" s="105">
        <f aca="true" t="shared" si="2" ref="C28:C33">(B28/$B$27)*100</f>
        <v>78.72656947337103</v>
      </c>
      <c r="D28" s="65"/>
      <c r="E28" s="78" t="s">
        <v>79</v>
      </c>
      <c r="F28" s="97">
        <v>0</v>
      </c>
      <c r="G28" s="105">
        <f>(F28/$F$9)*100</f>
        <v>0</v>
      </c>
    </row>
    <row r="29" spans="1:7" ht="12.75">
      <c r="A29" s="82" t="s">
        <v>87</v>
      </c>
      <c r="B29" s="97">
        <v>122</v>
      </c>
      <c r="C29" s="105">
        <f t="shared" si="2"/>
        <v>3.6298720618863434</v>
      </c>
      <c r="D29" s="65"/>
      <c r="E29" s="78" t="s">
        <v>80</v>
      </c>
      <c r="F29" s="97">
        <v>0</v>
      </c>
      <c r="G29" s="112" t="s">
        <v>261</v>
      </c>
    </row>
    <row r="30" spans="1:7" ht="12.75">
      <c r="A30" s="82" t="s">
        <v>88</v>
      </c>
      <c r="B30" s="97">
        <v>310</v>
      </c>
      <c r="C30" s="105">
        <f t="shared" si="2"/>
        <v>9.223445403153823</v>
      </c>
      <c r="D30" s="65"/>
      <c r="E30" s="78" t="s">
        <v>81</v>
      </c>
      <c r="F30" s="97">
        <v>431</v>
      </c>
      <c r="G30" s="105">
        <f>(F30/$F$9)*100</f>
        <v>17.171314741035857</v>
      </c>
    </row>
    <row r="31" spans="1:7" ht="12.75">
      <c r="A31" s="82" t="s">
        <v>115</v>
      </c>
      <c r="B31" s="97">
        <v>34</v>
      </c>
      <c r="C31" s="105">
        <f t="shared" si="2"/>
        <v>1.0116036893781613</v>
      </c>
      <c r="D31" s="65"/>
      <c r="E31" s="78" t="s">
        <v>82</v>
      </c>
      <c r="F31" s="97">
        <v>23219</v>
      </c>
      <c r="G31" s="112" t="s">
        <v>261</v>
      </c>
    </row>
    <row r="32" spans="1:7" ht="12.75">
      <c r="A32" s="82" t="s">
        <v>89</v>
      </c>
      <c r="B32" s="97">
        <v>14</v>
      </c>
      <c r="C32" s="105">
        <f t="shared" si="2"/>
        <v>0.41654269562630164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235</v>
      </c>
      <c r="C33" s="105">
        <f t="shared" si="2"/>
        <v>6.991966676584351</v>
      </c>
      <c r="D33" s="65"/>
      <c r="E33" s="79" t="s">
        <v>84</v>
      </c>
      <c r="F33" s="80">
        <v>2269</v>
      </c>
      <c r="G33" s="81">
        <f>(F33/$F$33)*100</f>
        <v>100</v>
      </c>
    </row>
    <row r="34" spans="1:7" ht="12.75">
      <c r="A34" s="82" t="s">
        <v>91</v>
      </c>
      <c r="B34" s="120">
        <v>35.9</v>
      </c>
      <c r="C34" s="112" t="s">
        <v>261</v>
      </c>
      <c r="D34" s="65"/>
      <c r="E34" s="78" t="s">
        <v>383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14</v>
      </c>
      <c r="G35" s="105">
        <f t="shared" si="3"/>
        <v>0.617011899515205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49</v>
      </c>
      <c r="G36" s="105">
        <f t="shared" si="3"/>
        <v>2.1595416483032173</v>
      </c>
    </row>
    <row r="37" spans="1:7" ht="12.75">
      <c r="A37" s="77" t="s">
        <v>94</v>
      </c>
      <c r="B37" s="80">
        <v>3376</v>
      </c>
      <c r="C37" s="81">
        <f>(B37/$B$37)*100</f>
        <v>100</v>
      </c>
      <c r="D37" s="65"/>
      <c r="E37" s="78" t="s">
        <v>389</v>
      </c>
      <c r="F37" s="97">
        <v>91</v>
      </c>
      <c r="G37" s="105">
        <f t="shared" si="3"/>
        <v>4.010577346848832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79</v>
      </c>
      <c r="G38" s="105">
        <f t="shared" si="3"/>
        <v>3.4817100044072276</v>
      </c>
    </row>
    <row r="39" spans="1:7" ht="12.75">
      <c r="A39" s="82" t="s">
        <v>97</v>
      </c>
      <c r="B39" s="98">
        <v>2057</v>
      </c>
      <c r="C39" s="105">
        <f>(B39/$B$37)*100</f>
        <v>60.93009478672986</v>
      </c>
      <c r="D39" s="65"/>
      <c r="E39" s="78" t="s">
        <v>393</v>
      </c>
      <c r="F39" s="97">
        <v>244</v>
      </c>
      <c r="G39" s="105">
        <f t="shared" si="3"/>
        <v>10.753635962979285</v>
      </c>
    </row>
    <row r="40" spans="1:7" ht="12.75">
      <c r="A40" s="82" t="s">
        <v>98</v>
      </c>
      <c r="B40" s="98">
        <v>123</v>
      </c>
      <c r="C40" s="105">
        <f>(B40/$B$37)*100</f>
        <v>3.6433649289099526</v>
      </c>
      <c r="D40" s="65"/>
      <c r="E40" s="78" t="s">
        <v>68</v>
      </c>
      <c r="F40" s="97">
        <v>289</v>
      </c>
      <c r="G40" s="105">
        <f t="shared" si="3"/>
        <v>12.7368884971353</v>
      </c>
    </row>
    <row r="41" spans="1:7" ht="12.75">
      <c r="A41" s="82" t="s">
        <v>100</v>
      </c>
      <c r="B41" s="98">
        <v>986</v>
      </c>
      <c r="C41" s="105">
        <f>(B41/$B$37)*100</f>
        <v>29.206161137440755</v>
      </c>
      <c r="D41" s="65"/>
      <c r="E41" s="78" t="s">
        <v>69</v>
      </c>
      <c r="F41" s="97">
        <v>504</v>
      </c>
      <c r="G41" s="105">
        <f t="shared" si="3"/>
        <v>22.21242838254738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246</v>
      </c>
      <c r="G42" s="105">
        <f t="shared" si="3"/>
        <v>10.841780520052886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753</v>
      </c>
      <c r="G43" s="105">
        <f t="shared" si="3"/>
        <v>33.186425738210666</v>
      </c>
    </row>
    <row r="44" spans="1:7" ht="12.75">
      <c r="A44" s="82" t="s">
        <v>291</v>
      </c>
      <c r="B44" s="98">
        <v>127</v>
      </c>
      <c r="C44" s="105">
        <f>(B44/$B$37)*100</f>
        <v>3.7618483412322274</v>
      </c>
      <c r="D44" s="65"/>
      <c r="E44" s="78" t="s">
        <v>93</v>
      </c>
      <c r="F44" s="97">
        <v>132401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83</v>
      </c>
      <c r="C46" s="105">
        <f>(B46/$B$37)*100</f>
        <v>2.4585308056872037</v>
      </c>
      <c r="D46" s="65"/>
      <c r="E46" s="78" t="s">
        <v>96</v>
      </c>
      <c r="F46" s="97">
        <v>57239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100001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51587</v>
      </c>
      <c r="G49" s="114" t="s">
        <v>261</v>
      </c>
    </row>
    <row r="50" spans="1:7" ht="13.5" thickTop="1">
      <c r="A50" s="82" t="s">
        <v>116</v>
      </c>
      <c r="B50" s="98">
        <v>156</v>
      </c>
      <c r="C50" s="105">
        <f t="shared" si="4"/>
        <v>4.62085308056872</v>
      </c>
      <c r="D50" s="65"/>
      <c r="E50" s="78"/>
      <c r="F50" s="86"/>
      <c r="G50" s="85"/>
    </row>
    <row r="51" spans="1:7" ht="12.75">
      <c r="A51" s="82" t="s">
        <v>117</v>
      </c>
      <c r="B51" s="98">
        <v>318</v>
      </c>
      <c r="C51" s="105">
        <f t="shared" si="4"/>
        <v>9.419431279620854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314</v>
      </c>
      <c r="C52" s="105">
        <f t="shared" si="4"/>
        <v>9.300947867298579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295</v>
      </c>
      <c r="C53" s="105">
        <f t="shared" si="4"/>
        <v>8.738151658767771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51</v>
      </c>
      <c r="C54" s="105">
        <f t="shared" si="4"/>
        <v>1.5106635071090047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162</v>
      </c>
      <c r="C55" s="105">
        <f t="shared" si="4"/>
        <v>4.798578199052133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588</v>
      </c>
      <c r="C57" s="105">
        <f>(B57/$B$37)*100</f>
        <v>17.417061611374407</v>
      </c>
      <c r="D57" s="65"/>
      <c r="E57" s="79" t="s">
        <v>84</v>
      </c>
      <c r="F57" s="80">
        <v>0</v>
      </c>
      <c r="G57" s="105">
        <f>(F57/L57)*100</f>
        <v>0</v>
      </c>
      <c r="H57" s="79" t="s">
        <v>84</v>
      </c>
      <c r="L57" s="15">
        <v>2269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1211</v>
      </c>
    </row>
    <row r="59" spans="1:12" ht="12.75">
      <c r="A59" s="82" t="s">
        <v>112</v>
      </c>
      <c r="B59" s="98">
        <v>564</v>
      </c>
      <c r="C59" s="105">
        <f>(B59/$B$37)*100</f>
        <v>16.70616113744076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425</v>
      </c>
    </row>
    <row r="60" spans="1:7" ht="12.75">
      <c r="A60" s="82" t="s">
        <v>113</v>
      </c>
      <c r="B60" s="98">
        <v>654</v>
      </c>
      <c r="C60" s="105">
        <f>(B60/$B$37)*100</f>
        <v>19.37203791469194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113</v>
      </c>
      <c r="C62" s="105">
        <f>(B62/$B$37)*100</f>
        <v>3.347156398104265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129</v>
      </c>
    </row>
    <row r="63" spans="1:12" ht="12.75">
      <c r="A63" s="61" t="s">
        <v>293</v>
      </c>
      <c r="B63" s="98">
        <v>91</v>
      </c>
      <c r="C63" s="105">
        <f>(B63/$B$37)*100</f>
        <v>2.6954976303317535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46</v>
      </c>
    </row>
    <row r="64" spans="1:12" ht="12.75">
      <c r="A64" s="82" t="s">
        <v>114</v>
      </c>
      <c r="B64" s="98">
        <v>70</v>
      </c>
      <c r="C64" s="105">
        <f>(B64/$B$37)*100</f>
        <v>2.0734597156398102</v>
      </c>
      <c r="D64" s="65"/>
      <c r="E64" s="78" t="s">
        <v>120</v>
      </c>
      <c r="F64" s="97">
        <v>0</v>
      </c>
      <c r="G64" s="105">
        <v>0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52</v>
      </c>
      <c r="G66" s="105">
        <f aca="true" t="shared" si="5" ref="G66:G71">(F66/L66)*100</f>
        <v>0.6728778467908902</v>
      </c>
      <c r="H66" s="79" t="s">
        <v>124</v>
      </c>
      <c r="L66" s="15">
        <v>7728</v>
      </c>
    </row>
    <row r="67" spans="1:12" ht="12.75">
      <c r="A67" s="82" t="s">
        <v>126</v>
      </c>
      <c r="B67" s="97">
        <v>2799</v>
      </c>
      <c r="C67" s="105">
        <f>(B67/$B$37)*100</f>
        <v>82.90876777251185</v>
      </c>
      <c r="D67" s="65"/>
      <c r="E67" s="78" t="s">
        <v>262</v>
      </c>
      <c r="F67" s="97">
        <v>52</v>
      </c>
      <c r="G67" s="105">
        <f t="shared" si="5"/>
        <v>0.9631413224671235</v>
      </c>
      <c r="H67" s="78" t="s">
        <v>262</v>
      </c>
      <c r="L67" s="15">
        <v>5399</v>
      </c>
    </row>
    <row r="68" spans="1:12" ht="12.75">
      <c r="A68" s="82" t="s">
        <v>128</v>
      </c>
      <c r="B68" s="97">
        <v>238</v>
      </c>
      <c r="C68" s="105">
        <f>(B68/$B$37)*100</f>
        <v>7.049763033175356</v>
      </c>
      <c r="D68" s="65"/>
      <c r="E68" s="78" t="s">
        <v>127</v>
      </c>
      <c r="F68" s="97">
        <v>19</v>
      </c>
      <c r="G68" s="105">
        <f t="shared" si="5"/>
        <v>2.0652173913043477</v>
      </c>
      <c r="H68" s="78" t="s">
        <v>127</v>
      </c>
      <c r="L68" s="15">
        <v>920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2329</v>
      </c>
    </row>
    <row r="70" spans="1:12" ht="12.75">
      <c r="A70" s="82" t="s">
        <v>376</v>
      </c>
      <c r="B70" s="97">
        <v>319</v>
      </c>
      <c r="C70" s="105">
        <f>(B70/$B$37)*100</f>
        <v>9.449052132701421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1763</v>
      </c>
    </row>
    <row r="71" spans="1:12" ht="13.5" thickBot="1">
      <c r="A71" s="90" t="s">
        <v>371</v>
      </c>
      <c r="B71" s="110">
        <v>20</v>
      </c>
      <c r="C71" s="111">
        <f>(B71/$B$37)*100</f>
        <v>0.5924170616113744</v>
      </c>
      <c r="D71" s="91"/>
      <c r="E71" s="92" t="s">
        <v>131</v>
      </c>
      <c r="F71" s="110">
        <v>52</v>
      </c>
      <c r="G71" s="118">
        <f t="shared" si="5"/>
        <v>14.484679665738161</v>
      </c>
      <c r="H71" s="92" t="s">
        <v>131</v>
      </c>
      <c r="L71" s="15">
        <v>359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2560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2497</v>
      </c>
      <c r="G9" s="81">
        <f>(F9/$F$9)*100</f>
        <v>100</v>
      </c>
      <c r="I9" s="53"/>
    </row>
    <row r="10" spans="1:7" ht="12.75">
      <c r="A10" s="36" t="s">
        <v>137</v>
      </c>
      <c r="B10" s="97">
        <v>2493</v>
      </c>
      <c r="C10" s="105">
        <f aca="true" t="shared" si="0" ref="C10:C18">(B10/$B$8)*100</f>
        <v>97.3828125</v>
      </c>
      <c r="E10" s="32" t="s">
        <v>138</v>
      </c>
      <c r="F10" s="97">
        <v>2497</v>
      </c>
      <c r="G10" s="105">
        <f>(F10/$F$9)*100</f>
        <v>100</v>
      </c>
    </row>
    <row r="11" spans="1:7" ht="12.75">
      <c r="A11" s="36" t="s">
        <v>139</v>
      </c>
      <c r="B11" s="97">
        <v>8</v>
      </c>
      <c r="C11" s="105">
        <f t="shared" si="0"/>
        <v>0.3125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29</v>
      </c>
      <c r="C12" s="105">
        <f t="shared" si="0"/>
        <v>1.1328125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15</v>
      </c>
      <c r="C13" s="105">
        <f t="shared" si="0"/>
        <v>0.5859375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8</v>
      </c>
      <c r="C14" s="105">
        <f t="shared" si="0"/>
        <v>0.3125</v>
      </c>
      <c r="E14" s="42" t="s">
        <v>145</v>
      </c>
      <c r="F14" s="80">
        <v>2317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11</v>
      </c>
      <c r="G16" s="105">
        <f>(F16/$F$14)*100</f>
        <v>0.4747518342684506</v>
      </c>
    </row>
    <row r="17" spans="1:7" ht="12.75">
      <c r="A17" s="36" t="s">
        <v>150</v>
      </c>
      <c r="B17" s="97">
        <v>7</v>
      </c>
      <c r="C17" s="105">
        <f t="shared" si="0"/>
        <v>0.2734375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</v>
      </c>
      <c r="G18" s="105">
        <f t="shared" si="1"/>
        <v>0.3452740612861459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15</v>
      </c>
      <c r="G19" s="105">
        <f t="shared" si="1"/>
        <v>0.6473888649115235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106</v>
      </c>
      <c r="G20" s="105">
        <f t="shared" si="1"/>
        <v>4.574881312041433</v>
      </c>
    </row>
    <row r="21" spans="1:7" ht="12.75">
      <c r="A21" s="36" t="s">
        <v>156</v>
      </c>
      <c r="B21" s="98">
        <v>33</v>
      </c>
      <c r="C21" s="105">
        <f aca="true" t="shared" si="2" ref="C21:C28">(B21/$B$8)*100</f>
        <v>1.2890625</v>
      </c>
      <c r="E21" s="1" t="s">
        <v>157</v>
      </c>
      <c r="F21" s="97">
        <v>639</v>
      </c>
      <c r="G21" s="105">
        <f t="shared" si="1"/>
        <v>27.578765645230902</v>
      </c>
    </row>
    <row r="22" spans="1:7" ht="12.75">
      <c r="A22" s="36" t="s">
        <v>158</v>
      </c>
      <c r="B22" s="98">
        <v>104</v>
      </c>
      <c r="C22" s="105">
        <f t="shared" si="2"/>
        <v>4.0625</v>
      </c>
      <c r="E22" s="1" t="s">
        <v>159</v>
      </c>
      <c r="F22" s="97">
        <v>1383</v>
      </c>
      <c r="G22" s="105">
        <f t="shared" si="1"/>
        <v>59.68925334484246</v>
      </c>
    </row>
    <row r="23" spans="1:7" ht="12.75">
      <c r="A23" s="36" t="s">
        <v>160</v>
      </c>
      <c r="B23" s="98">
        <v>74</v>
      </c>
      <c r="C23" s="105">
        <f t="shared" si="2"/>
        <v>2.890625</v>
      </c>
      <c r="E23" s="1" t="s">
        <v>161</v>
      </c>
      <c r="F23" s="98">
        <v>155</v>
      </c>
      <c r="G23" s="105">
        <f t="shared" si="1"/>
        <v>6.689684937419077</v>
      </c>
    </row>
    <row r="24" spans="1:7" ht="12.75">
      <c r="A24" s="36" t="s">
        <v>162</v>
      </c>
      <c r="B24" s="97">
        <v>198</v>
      </c>
      <c r="C24" s="105">
        <f t="shared" si="2"/>
        <v>7.734375</v>
      </c>
      <c r="E24" s="1" t="s">
        <v>163</v>
      </c>
      <c r="F24" s="97">
        <v>603900</v>
      </c>
      <c r="G24" s="112" t="s">
        <v>261</v>
      </c>
    </row>
    <row r="25" spans="1:7" ht="12.75">
      <c r="A25" s="36" t="s">
        <v>164</v>
      </c>
      <c r="B25" s="97">
        <v>415</v>
      </c>
      <c r="C25" s="105">
        <f t="shared" si="2"/>
        <v>16.2109375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980</v>
      </c>
      <c r="C26" s="105">
        <f t="shared" si="2"/>
        <v>38.28125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617</v>
      </c>
      <c r="C27" s="105">
        <f t="shared" si="2"/>
        <v>24.1015625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139</v>
      </c>
      <c r="C28" s="105">
        <f t="shared" si="2"/>
        <v>5.4296875</v>
      </c>
      <c r="E28" s="32" t="s">
        <v>176</v>
      </c>
      <c r="F28" s="97">
        <v>1711</v>
      </c>
      <c r="G28" s="105">
        <f aca="true" t="shared" si="3" ref="G28:G35">(F28/$F$14)*100</f>
        <v>73.84548985757445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8</v>
      </c>
      <c r="C32" s="105">
        <f t="shared" si="4"/>
        <v>0.3125</v>
      </c>
      <c r="E32" s="32" t="s">
        <v>183</v>
      </c>
      <c r="F32" s="97">
        <v>0</v>
      </c>
      <c r="G32" s="105">
        <f t="shared" si="3"/>
        <v>0</v>
      </c>
    </row>
    <row r="33" spans="1:7" ht="12.75">
      <c r="A33" s="36" t="s">
        <v>184</v>
      </c>
      <c r="B33" s="97">
        <v>0</v>
      </c>
      <c r="C33" s="105">
        <f t="shared" si="4"/>
        <v>0</v>
      </c>
      <c r="E33" s="32" t="s">
        <v>185</v>
      </c>
      <c r="F33" s="97">
        <v>120</v>
      </c>
      <c r="G33" s="105">
        <f t="shared" si="3"/>
        <v>5.179110919292188</v>
      </c>
    </row>
    <row r="34" spans="1:7" ht="12.75">
      <c r="A34" s="36" t="s">
        <v>186</v>
      </c>
      <c r="B34" s="97">
        <v>45</v>
      </c>
      <c r="C34" s="105">
        <f t="shared" si="4"/>
        <v>1.7578125</v>
      </c>
      <c r="E34" s="32" t="s">
        <v>187</v>
      </c>
      <c r="F34" s="97">
        <v>84</v>
      </c>
      <c r="G34" s="105">
        <f t="shared" si="3"/>
        <v>3.625377643504532</v>
      </c>
    </row>
    <row r="35" spans="1:7" ht="12.75">
      <c r="A35" s="36" t="s">
        <v>188</v>
      </c>
      <c r="B35" s="97">
        <v>81</v>
      </c>
      <c r="C35" s="105">
        <f t="shared" si="4"/>
        <v>3.1640625</v>
      </c>
      <c r="E35" s="32" t="s">
        <v>189</v>
      </c>
      <c r="F35" s="97">
        <v>1507</v>
      </c>
      <c r="G35" s="105">
        <f t="shared" si="3"/>
        <v>65.04100129477773</v>
      </c>
    </row>
    <row r="36" spans="1:7" ht="12.75">
      <c r="A36" s="36" t="s">
        <v>190</v>
      </c>
      <c r="B36" s="97">
        <v>179</v>
      </c>
      <c r="C36" s="105">
        <f t="shared" si="4"/>
        <v>6.992187499999999</v>
      </c>
      <c r="E36" s="32" t="s">
        <v>191</v>
      </c>
      <c r="F36" s="97">
        <v>2541</v>
      </c>
      <c r="G36" s="112" t="s">
        <v>261</v>
      </c>
    </row>
    <row r="37" spans="1:7" ht="12.75">
      <c r="A37" s="36" t="s">
        <v>192</v>
      </c>
      <c r="B37" s="97">
        <v>344</v>
      </c>
      <c r="C37" s="105">
        <f t="shared" si="4"/>
        <v>13.4375</v>
      </c>
      <c r="E37" s="32" t="s">
        <v>193</v>
      </c>
      <c r="F37" s="97">
        <v>606</v>
      </c>
      <c r="G37" s="105">
        <f>(F37/$F$14)*100</f>
        <v>26.15451014242555</v>
      </c>
    </row>
    <row r="38" spans="1:7" ht="12.75">
      <c r="A38" s="36" t="s">
        <v>194</v>
      </c>
      <c r="B38" s="97">
        <v>566</v>
      </c>
      <c r="C38" s="105">
        <f t="shared" si="4"/>
        <v>22.109375</v>
      </c>
      <c r="E38" s="32" t="s">
        <v>191</v>
      </c>
      <c r="F38" s="97">
        <v>686</v>
      </c>
      <c r="G38" s="112" t="s">
        <v>261</v>
      </c>
    </row>
    <row r="39" spans="1:7" ht="12.75">
      <c r="A39" s="36" t="s">
        <v>195</v>
      </c>
      <c r="B39" s="97">
        <v>1337</v>
      </c>
      <c r="C39" s="105">
        <f t="shared" si="4"/>
        <v>52.22656249999999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2497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785</v>
      </c>
      <c r="G43" s="105">
        <f aca="true" t="shared" si="5" ref="G43:G48">(F43/$F$14)*100</f>
        <v>33.88001726370307</v>
      </c>
    </row>
    <row r="44" spans="1:7" ht="12.75">
      <c r="A44" s="36" t="s">
        <v>209</v>
      </c>
      <c r="B44" s="98">
        <v>197</v>
      </c>
      <c r="C44" s="105">
        <f aca="true" t="shared" si="6" ref="C44:C49">(B44/$B$42)*100</f>
        <v>7.889467360833</v>
      </c>
      <c r="E44" s="32" t="s">
        <v>210</v>
      </c>
      <c r="F44" s="97">
        <v>260</v>
      </c>
      <c r="G44" s="105">
        <f t="shared" si="5"/>
        <v>11.221406991799741</v>
      </c>
    </row>
    <row r="45" spans="1:7" ht="12.75">
      <c r="A45" s="36" t="s">
        <v>211</v>
      </c>
      <c r="B45" s="98">
        <v>537</v>
      </c>
      <c r="C45" s="105">
        <f t="shared" si="6"/>
        <v>21.505806968362034</v>
      </c>
      <c r="E45" s="32" t="s">
        <v>212</v>
      </c>
      <c r="F45" s="97">
        <v>352</v>
      </c>
      <c r="G45" s="105">
        <f t="shared" si="5"/>
        <v>15.192058696590419</v>
      </c>
    </row>
    <row r="46" spans="1:7" ht="12.75">
      <c r="A46" s="36" t="s">
        <v>213</v>
      </c>
      <c r="B46" s="98">
        <v>490</v>
      </c>
      <c r="C46" s="105">
        <f t="shared" si="6"/>
        <v>19.623548257909494</v>
      </c>
      <c r="E46" s="32" t="s">
        <v>214</v>
      </c>
      <c r="F46" s="97">
        <v>216</v>
      </c>
      <c r="G46" s="105">
        <f t="shared" si="5"/>
        <v>9.32239965472594</v>
      </c>
    </row>
    <row r="47" spans="1:7" ht="12.75">
      <c r="A47" s="36" t="s">
        <v>215</v>
      </c>
      <c r="B47" s="97">
        <v>651</v>
      </c>
      <c r="C47" s="105">
        <f t="shared" si="6"/>
        <v>26.07128554265118</v>
      </c>
      <c r="E47" s="32" t="s">
        <v>216</v>
      </c>
      <c r="F47" s="97">
        <v>157</v>
      </c>
      <c r="G47" s="105">
        <f t="shared" si="5"/>
        <v>6.776003452740613</v>
      </c>
    </row>
    <row r="48" spans="1:7" ht="12.75">
      <c r="A48" s="36" t="s">
        <v>217</v>
      </c>
      <c r="B48" s="97">
        <v>299</v>
      </c>
      <c r="C48" s="105">
        <f t="shared" si="6"/>
        <v>11.974369243091711</v>
      </c>
      <c r="E48" s="32" t="s">
        <v>218</v>
      </c>
      <c r="F48" s="97">
        <v>530</v>
      </c>
      <c r="G48" s="105">
        <f t="shared" si="5"/>
        <v>22.874406560207163</v>
      </c>
    </row>
    <row r="49" spans="1:7" ht="12.75">
      <c r="A49" s="36" t="s">
        <v>219</v>
      </c>
      <c r="B49" s="97">
        <v>323</v>
      </c>
      <c r="C49" s="105">
        <f t="shared" si="6"/>
        <v>12.935522627152581</v>
      </c>
      <c r="E49" s="32" t="s">
        <v>220</v>
      </c>
      <c r="F49" s="97">
        <v>17</v>
      </c>
      <c r="G49" s="105">
        <f>(F49/$F$14)*100</f>
        <v>0.73370738023306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82</v>
      </c>
      <c r="G51" s="81">
        <f>(F51/F$51)*100</f>
        <v>100</v>
      </c>
    </row>
    <row r="52" spans="1:7" ht="12.75">
      <c r="A52" s="4" t="s">
        <v>223</v>
      </c>
      <c r="B52" s="97">
        <v>7</v>
      </c>
      <c r="C52" s="105">
        <f>(B52/$B$42)*100</f>
        <v>0.2803364036844213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274</v>
      </c>
      <c r="C53" s="105">
        <f>(B53/$B$42)*100</f>
        <v>10.973167801361635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1474</v>
      </c>
      <c r="C54" s="105">
        <f>(B54/$B$42)*100</f>
        <v>59.03083700440529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742</v>
      </c>
      <c r="C55" s="105">
        <f>(B55/$B$42)*100</f>
        <v>29.71565879054866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0</v>
      </c>
      <c r="G56" s="105">
        <f t="shared" si="7"/>
        <v>0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</v>
      </c>
      <c r="G57" s="105">
        <f t="shared" si="7"/>
        <v>15.853658536585366</v>
      </c>
    </row>
    <row r="58" spans="1:7" ht="12.75">
      <c r="A58" s="36" t="s">
        <v>234</v>
      </c>
      <c r="B58" s="97">
        <v>2234</v>
      </c>
      <c r="C58" s="105">
        <f aca="true" t="shared" si="8" ref="C58:C66">(B58/$B$42)*100</f>
        <v>89.4673608329996</v>
      </c>
      <c r="E58" s="32" t="s">
        <v>235</v>
      </c>
      <c r="F58" s="97">
        <v>7</v>
      </c>
      <c r="G58" s="105">
        <f t="shared" si="7"/>
        <v>8.536585365853659</v>
      </c>
    </row>
    <row r="59" spans="1:7" ht="12.75">
      <c r="A59" s="36" t="s">
        <v>236</v>
      </c>
      <c r="B59" s="97">
        <v>0</v>
      </c>
      <c r="C59" s="105">
        <f t="shared" si="8"/>
        <v>0</v>
      </c>
      <c r="E59" s="32" t="s">
        <v>237</v>
      </c>
      <c r="F59" s="98">
        <v>62</v>
      </c>
      <c r="G59" s="105">
        <f t="shared" si="7"/>
        <v>75.60975609756098</v>
      </c>
    </row>
    <row r="60" spans="1:7" ht="12.75">
      <c r="A60" s="36" t="s">
        <v>238</v>
      </c>
      <c r="B60" s="97">
        <v>54</v>
      </c>
      <c r="C60" s="105">
        <f t="shared" si="8"/>
        <v>2.1625951141369644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209</v>
      </c>
      <c r="C61" s="105">
        <f t="shared" si="8"/>
        <v>8.370044052863436</v>
      </c>
      <c r="E61" s="32" t="s">
        <v>163</v>
      </c>
      <c r="F61" s="97">
        <v>1929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6</v>
      </c>
      <c r="G65" s="105">
        <f aca="true" t="shared" si="9" ref="G65:G71">(F65/F$51)*100</f>
        <v>7.317073170731707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9.75609756097561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23</v>
      </c>
      <c r="G67" s="105">
        <f t="shared" si="9"/>
        <v>28.04878048780488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18.29268292682927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9.75609756097561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22</v>
      </c>
      <c r="G70" s="105">
        <f t="shared" si="9"/>
        <v>26.82926829268293</v>
      </c>
    </row>
    <row r="71" spans="1:7" ht="12.75">
      <c r="A71" s="54" t="s">
        <v>252</v>
      </c>
      <c r="B71" s="103">
        <v>0</v>
      </c>
      <c r="C71" s="115">
        <f>(B71/$B$42)*100</f>
        <v>0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2002-06-06T15:50:48Z</dcterms:modified>
  <cp:category/>
  <cp:version/>
  <cp:contentType/>
  <cp:contentStatus/>
</cp:coreProperties>
</file>