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<sst xmlns="http://schemas.openxmlformats.org/spreadsheetml/2006/main" count="694" uniqueCount="437">
  <si>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</si>
  <si>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</si>
  <si>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</si>
  <si>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</si>
  <si>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</si>
  <si>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</si>
  <si>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</si>
  <si>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</si>
  <si>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</si>
  <si>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</si>
  <si>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</si>
  <si>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</si>
  <si>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</si>
  <si>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</si>
  <si>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</si>
  <si>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</si>
  <si>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</si>
  <si>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</si>
  <si>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</si>
  <si>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</si>
  <si>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</si>
  <si>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</si>
  <si>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</si>
  <si>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</si>
  <si>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</si>
  <si>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</si>
  <si>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</si>
  <si>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</si>
  <si>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</si>
  <si>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</si>
  <si>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</si>
  <si>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</si>
  <si>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</si>
  <si>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</si>
  <si>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</si>
  <si>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</si>
  <si>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</si>
  <si>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</si>
  <si>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</si>
  <si>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</si>
  <si>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</si>
  <si>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</si>
  <si>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</si>
  <si>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</si>
  <si>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</si>
  <si>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</si>
  <si>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</si>
  <si>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</si>
  <si>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</si>
  <si>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</si>
  <si>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</si>
  <si>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</si>
  <si>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</si>
  <si>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</si>
  <si>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</si>
  <si>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</si>
  <si>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</si>
  <si>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</si>
  <si>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</si>
  <si>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</si>
  <si>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</si>
  <si>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</si>
  <si>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</si>
  <si>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</si>
  <si>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</si>
  <si>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</si>
  <si>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</si>
  <si>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</si>
  <si>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</si>
  <si>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</si>
  <si>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</si>
  <si>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</si>
  <si>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</si>
  <si>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</si>
  <si>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</si>
  <si>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</si>
  <si>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</si>
  <si>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</si>
  <si>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</si>
  <si>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</si>
  <si>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</si>
  <si>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</si>
  <si>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</si>
  <si>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</si>
  <si>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</si>
  <si>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</si>
  <si>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</si>
  <si>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</si>
  <si>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</si>
  <si>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</si>
  <si>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</si>
  <si>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</si>
  <si>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</si>
  <si>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</si>
  <si>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</si>
  <si>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</si>
  <si>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</si>
  <si>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</si>
  <si>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</si>
  <si>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</si>
  <si>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</si>
  <si>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</si>
  <si>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</si>
  <si>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</si>
  <si>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</si>
  <si>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</si>
  <si>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</si>
  <si>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</si>
  <si>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</si>
  <si>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</si>
  <si>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</si>
  <si>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</si>
  <si>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</si>
  <si>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</si>
  <si>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</si>
  <si>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</si>
  <si>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</si>
  <si>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</si>
  <si>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</si>
  <si>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</si>
  <si>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</si>
  <si>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</si>
  <si>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</si>
  <si>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</si>
  <si>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</si>
  <si>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</si>
  <si>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</si>
  <si>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</si>
  <si>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</si>
  <si>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</si>
  <si>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</si>
  <si>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</si>
  <si>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</si>
  <si>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</si>
  <si>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</si>
  <si>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</si>
  <si>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</si>
  <si>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</si>
  <si>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</si>
  <si>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</si>
  <si>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</si>
  <si>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</si>
  <si>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</si>
  <si>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</si>
  <si>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</si>
  <si>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</si>
  <si>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</si>
  <si>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</si>
  <si>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</si>
  <si>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</si>
  <si>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</si>
  <si>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</si>
  <si>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</si>
  <si>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</si>
  <si>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</si>
  <si>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</si>
  <si>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</si>
  <si>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</si>
  <si>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</si>
  <si>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</si>
  <si>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</si>
  <si>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</si>
  <si>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</si>
  <si>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</si>
  <si>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</si>
  <si>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</si>
  <si>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</si>
  <si>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</si>
  <si>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</si>
  <si>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</si>
  <si>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</si>
  <si>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</si>
  <si>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</si>
  <si>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</si>
  <si>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</si>
  <si>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</si>
  <si>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</si>
  <si>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</si>
  <si>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</si>
  <si>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</si>
  <si>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</si>
  <si>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</si>
  <si>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</si>
  <si>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</si>
  <si>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</si>
  <si>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</si>
  <si>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</si>
  <si>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</si>
  <si>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</si>
  <si>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</si>
  <si>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</si>
  <si>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</si>
  <si>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</si>
  <si>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</si>
  <si>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</si>
  <si>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</si>
  <si>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</si>
  <si>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</si>
  <si>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</si>
  <si>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</si>
  <si>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</si>
  <si>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</si>
  <si>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</si>
  <si>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</si>
  <si>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</si>
  <si>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</si>
  <si>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</si>
  <si>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</si>
  <si>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</si>
  <si>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</si>
  <si>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</si>
  <si>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</si>
  <si>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</si>
  <si>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</si>
  <si>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</si>
  <si>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</si>
  <si>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</si>
  <si>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</si>
  <si>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</si>
  <si>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</si>
  <si>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</si>
  <si>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</si>
  <si>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</si>
  <si>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</si>
  <si>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</si>
  <si>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</si>
  <si>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</si>
  <si>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</si>
  <si>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</si>
  <si>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</si>
  <si>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</si>
  <si>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</si>
  <si>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</si>
  <si>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</si>
  <si>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</si>
  <si>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</si>
  <si>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</si>
  <si>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</si>
  <si>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</si>
  <si>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</si>
  <si>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</si>
  <si>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</si>
  <si>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</si>
  <si>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</si>
  <si>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</si>
  <si>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</si>
  <si>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</si>
  <si>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</si>
  <si>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</si>
  <si>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</si>
  <si>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</si>
  <si>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</si>
  <si>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</si>
  <si>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</si>
  <si>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</si>
  <si>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</si>
  <si>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</si>
  <si>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</si>
  <si>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</si>
  <si>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</si>
  <si>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</si>
  <si>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</si>
  <si>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</si>
  <si>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</si>
  <si>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</si>
  <si>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</si>
  <si>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</si>
  <si>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</si>
  <si>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</si>
  <si>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</si>
  <si>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</si>
  <si>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</si>
  <si>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</si>
  <si>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</si>
  <si>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</si>
  <si>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</si>
  <si>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</si>
  <si>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</si>
  <si>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</si>
  <si>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</si>
  <si>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</si>
  <si>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</si>
  <si>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</si>
  <si>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</si>
  <si>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</si>
  <si>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</si>
  <si>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</si>
  <si>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</si>
  <si>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</si>
  <si>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</si>
  <si>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</si>
  <si>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</si>
  <si>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</si>
  <si>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</si>
  <si>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</si>
  <si>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</si>
  <si>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</si>
  <si>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</si>
  <si>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</si>
  <si>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</si>
  <si>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</si>
  <si>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</si>
  <si>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</si>
  <si>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</si>
  <si>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</si>
  <si>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</si>
  <si>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</si>
  <si>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</si>
  <si>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</si>
  <si>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</si>
  <si>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</si>
  <si>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</si>
  <si>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</si>
  <si>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</si>
  <si>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</si>
  <si>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</si>
  <si>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</si>
  <si>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</si>
  <si>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</si>
  <si>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</si>
  <si>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</si>
  <si>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</si>
  <si>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</si>
  <si>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</si>
  <si>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</si>
  <si>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</si>
  <si>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</si>
  <si>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</si>
  <si>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</si>
  <si>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</si>
  <si>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</si>
  <si>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</si>
  <si>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</si>
  <si>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</si>
  <si>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</si>
  <si>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</si>
  <si>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</si>
  <si>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</si>
  <si>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</si>
  <si>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</si>
  <si>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</si>
  <si>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</si>
  <si>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</si>
  <si>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</si>
  <si>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</si>
  <si>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</si>
  <si>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</si>
  <si>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</si>
  <si>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</si>
  <si>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</si>
  <si>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</si>
  <si>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</si>
  <si>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</si>
  <si>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</si>
  <si>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</si>
  <si>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</si>
  <si>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</si>
  <si>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</si>
  <si>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</si>
  <si>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</si>
  <si>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</si>
  <si>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</si>
  <si>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</si>
  <si>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</si>
  <si>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</si>
  <si>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</si>
  <si>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</si>
  <si>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</si>
  <si>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</si>
  <si>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</si>
  <si>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</si>
  <si>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</si>
  <si>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</si>
  <si>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</si>
  <si>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</si>
  <si>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</si>
  <si>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</si>
  <si>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</si>
  <si>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</si>
  <si>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</si>
  <si>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</si>
  <si>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</si>
  <si>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</si>
  <si>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</si>
  <si>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</si>
  <si>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</si>
  <si>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</si>
  <si>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</si>
  <si>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</si>
  <si>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</si>
  <si>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</si>
  <si>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</si>
  <si>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</si>
  <si>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</si>
  <si>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</si>
  <si>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</si>
  <si>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Waldwick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</si>
  <si>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Waldwick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</si>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</sst>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9622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9622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4683</v>
      </c>
      <c r="C9" s="150">
        <f>(B9/$B$7)*100</f>
        <v>48.669715235917685</v>
      </c>
      <c r="D9" s="151"/>
      <c r="E9" s="151" t="s">
        <v>403</v>
      </c>
      <c r="F9" s="149">
        <v>511</v>
      </c>
      <c r="G9" s="152">
        <f t="shared" si="0"/>
        <v>5.310746206609853</v>
      </c>
    </row>
    <row r="10" spans="1:7" ht="12.75">
      <c r="A10" s="148" t="s">
        <v>404</v>
      </c>
      <c r="B10" s="149">
        <v>4939</v>
      </c>
      <c r="C10" s="150">
        <f>(B10/$B$7)*100</f>
        <v>51.330284764082315</v>
      </c>
      <c r="D10" s="151"/>
      <c r="E10" s="151" t="s">
        <v>405</v>
      </c>
      <c r="F10" s="149">
        <v>36</v>
      </c>
      <c r="G10" s="152">
        <f t="shared" si="0"/>
        <v>0.3741425898981501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105</v>
      </c>
      <c r="G11" s="152">
        <f t="shared" si="0"/>
        <v>1.091249220536271</v>
      </c>
    </row>
    <row r="12" spans="1:7" ht="12.75">
      <c r="A12" s="148" t="s">
        <v>407</v>
      </c>
      <c r="B12" s="149">
        <v>734</v>
      </c>
      <c r="C12" s="150">
        <f aca="true" t="shared" si="1" ref="C12:C24">B12*100/B$7</f>
        <v>7.628351694034504</v>
      </c>
      <c r="D12" s="151"/>
      <c r="E12" s="151" t="s">
        <v>408</v>
      </c>
      <c r="F12" s="149">
        <v>27</v>
      </c>
      <c r="G12" s="152">
        <f t="shared" si="0"/>
        <v>0.28060694242361256</v>
      </c>
    </row>
    <row r="13" spans="1:7" ht="12.75">
      <c r="A13" s="148" t="s">
        <v>409</v>
      </c>
      <c r="B13" s="149">
        <v>764</v>
      </c>
      <c r="C13" s="150">
        <f t="shared" si="1"/>
        <v>7.940137185616296</v>
      </c>
      <c r="D13" s="151"/>
      <c r="E13" s="151" t="s">
        <v>410</v>
      </c>
      <c r="F13" s="149">
        <v>343</v>
      </c>
      <c r="G13" s="152">
        <f t="shared" si="0"/>
        <v>3.564747453751819</v>
      </c>
    </row>
    <row r="14" spans="1:7" ht="12.75">
      <c r="A14" s="148" t="s">
        <v>411</v>
      </c>
      <c r="B14" s="149">
        <v>619</v>
      </c>
      <c r="C14" s="150">
        <f t="shared" si="1"/>
        <v>6.433173976304302</v>
      </c>
      <c r="D14" s="151"/>
      <c r="E14" s="151" t="s">
        <v>412</v>
      </c>
      <c r="F14" s="149">
        <v>9111</v>
      </c>
      <c r="G14" s="152">
        <f t="shared" si="0"/>
        <v>94.68925379339015</v>
      </c>
    </row>
    <row r="15" spans="1:7" ht="12.75">
      <c r="A15" s="148" t="s">
        <v>413</v>
      </c>
      <c r="B15" s="149">
        <v>485</v>
      </c>
      <c r="C15" s="150">
        <f t="shared" si="1"/>
        <v>5.040532113905633</v>
      </c>
      <c r="D15" s="151"/>
      <c r="E15" s="151" t="s">
        <v>414</v>
      </c>
      <c r="F15" s="149">
        <v>8545</v>
      </c>
      <c r="G15" s="152">
        <f t="shared" si="0"/>
        <v>88.80690085221367</v>
      </c>
    </row>
    <row r="16" spans="1:7" ht="12.75">
      <c r="A16" s="148" t="s">
        <v>415</v>
      </c>
      <c r="B16" s="149">
        <v>360</v>
      </c>
      <c r="C16" s="150">
        <f t="shared" si="1"/>
        <v>3.741425898981501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1269</v>
      </c>
      <c r="C17" s="150">
        <f t="shared" si="1"/>
        <v>13.18852629390979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1765</v>
      </c>
      <c r="C18" s="150">
        <f t="shared" si="1"/>
        <v>18.343379754728748</v>
      </c>
      <c r="D18" s="151"/>
      <c r="E18" s="143" t="s">
        <v>419</v>
      </c>
      <c r="F18" s="141">
        <v>9622</v>
      </c>
      <c r="G18" s="147">
        <v>100</v>
      </c>
    </row>
    <row r="19" spans="1:7" ht="12.75">
      <c r="A19" s="148" t="s">
        <v>420</v>
      </c>
      <c r="B19" s="149">
        <v>1317</v>
      </c>
      <c r="C19" s="150">
        <f t="shared" si="1"/>
        <v>13.687383080440657</v>
      </c>
      <c r="D19" s="151"/>
      <c r="E19" s="151" t="s">
        <v>421</v>
      </c>
      <c r="F19" s="149">
        <v>9618</v>
      </c>
      <c r="G19" s="152">
        <f aca="true" t="shared" si="2" ref="G19:G30">F19*100/F$18</f>
        <v>99.95842860112242</v>
      </c>
    </row>
    <row r="20" spans="1:7" ht="12.75">
      <c r="A20" s="148" t="s">
        <v>422</v>
      </c>
      <c r="B20" s="149">
        <v>491</v>
      </c>
      <c r="C20" s="150">
        <f t="shared" si="1"/>
        <v>5.102889212221991</v>
      </c>
      <c r="D20" s="151"/>
      <c r="E20" s="151" t="s">
        <v>423</v>
      </c>
      <c r="F20" s="149">
        <v>3428</v>
      </c>
      <c r="G20" s="152">
        <f t="shared" si="2"/>
        <v>35.6266888380794</v>
      </c>
    </row>
    <row r="21" spans="1:7" ht="12.75">
      <c r="A21" s="148" t="s">
        <v>424</v>
      </c>
      <c r="B21" s="149">
        <v>359</v>
      </c>
      <c r="C21" s="150">
        <f t="shared" si="1"/>
        <v>3.7310330492621078</v>
      </c>
      <c r="D21" s="151"/>
      <c r="E21" s="151" t="s">
        <v>425</v>
      </c>
      <c r="F21" s="149">
        <v>2314</v>
      </c>
      <c r="G21" s="152">
        <f t="shared" si="2"/>
        <v>24.049054250675535</v>
      </c>
    </row>
    <row r="22" spans="1:7" ht="12.75">
      <c r="A22" s="148" t="s">
        <v>426</v>
      </c>
      <c r="B22" s="149">
        <v>783</v>
      </c>
      <c r="C22" s="150">
        <f t="shared" si="1"/>
        <v>8.137601330284765</v>
      </c>
      <c r="D22" s="151"/>
      <c r="E22" s="151" t="s">
        <v>427</v>
      </c>
      <c r="F22" s="149">
        <v>3208</v>
      </c>
      <c r="G22" s="152">
        <f t="shared" si="2"/>
        <v>33.34026189981293</v>
      </c>
    </row>
    <row r="23" spans="1:7" ht="12.75">
      <c r="A23" s="148" t="s">
        <v>428</v>
      </c>
      <c r="B23" s="149">
        <v>562</v>
      </c>
      <c r="C23" s="150">
        <f t="shared" si="1"/>
        <v>5.840781542298898</v>
      </c>
      <c r="D23" s="151"/>
      <c r="E23" s="151" t="s">
        <v>429</v>
      </c>
      <c r="F23" s="149">
        <v>2329</v>
      </c>
      <c r="G23" s="152">
        <f t="shared" si="2"/>
        <v>24.204946996466433</v>
      </c>
    </row>
    <row r="24" spans="1:7" ht="12.75">
      <c r="A24" s="148" t="s">
        <v>430</v>
      </c>
      <c r="B24" s="149">
        <v>114</v>
      </c>
      <c r="C24" s="150">
        <f t="shared" si="1"/>
        <v>1.1847848680108086</v>
      </c>
      <c r="D24" s="151"/>
      <c r="E24" s="151" t="s">
        <v>431</v>
      </c>
      <c r="F24" s="149">
        <v>417</v>
      </c>
      <c r="G24" s="152">
        <f t="shared" si="2"/>
        <v>4.333818332986905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101</v>
      </c>
      <c r="G25" s="152">
        <f t="shared" si="2"/>
        <v>1.0496778216586988</v>
      </c>
    </row>
    <row r="26" spans="1:7" ht="12.75">
      <c r="A26" s="148" t="s">
        <v>433</v>
      </c>
      <c r="B26" s="154">
        <v>38.1</v>
      </c>
      <c r="C26" s="155" t="s">
        <v>261</v>
      </c>
      <c r="D26" s="151"/>
      <c r="E26" s="156" t="s">
        <v>434</v>
      </c>
      <c r="F26" s="149">
        <v>251</v>
      </c>
      <c r="G26" s="152">
        <f t="shared" si="2"/>
        <v>2.6086052795676573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76</v>
      </c>
      <c r="G27" s="152">
        <f t="shared" si="2"/>
        <v>0.7898565786738724</v>
      </c>
    </row>
    <row r="28" spans="1:7" ht="12.75">
      <c r="A28" s="148" t="s">
        <v>262</v>
      </c>
      <c r="B28" s="149">
        <v>7170</v>
      </c>
      <c r="C28" s="150">
        <f aca="true" t="shared" si="3" ref="C28:C35">B28*100/B$7</f>
        <v>74.51673248804822</v>
      </c>
      <c r="D28" s="151"/>
      <c r="E28" s="151" t="s">
        <v>436</v>
      </c>
      <c r="F28" s="149">
        <v>4</v>
      </c>
      <c r="G28" s="152">
        <f t="shared" si="2"/>
        <v>0.04157139887757223</v>
      </c>
    </row>
    <row r="29" spans="1:7" ht="12.75">
      <c r="A29" s="148" t="s">
        <v>0</v>
      </c>
      <c r="B29" s="149">
        <v>3436</v>
      </c>
      <c r="C29" s="150">
        <f t="shared" si="3"/>
        <v>35.70983163583455</v>
      </c>
      <c r="D29" s="151"/>
      <c r="E29" s="151" t="s">
        <v>1</v>
      </c>
      <c r="F29" s="149">
        <v>4</v>
      </c>
      <c r="G29" s="152">
        <f t="shared" si="2"/>
        <v>0.04157139887757223</v>
      </c>
    </row>
    <row r="30" spans="1:7" ht="12.75">
      <c r="A30" s="148" t="s">
        <v>2</v>
      </c>
      <c r="B30" s="149">
        <v>3734</v>
      </c>
      <c r="C30" s="150">
        <f t="shared" si="3"/>
        <v>38.80690085221368</v>
      </c>
      <c r="D30" s="151"/>
      <c r="E30" s="151" t="s">
        <v>3</v>
      </c>
      <c r="F30" s="149">
        <v>0</v>
      </c>
      <c r="G30" s="152">
        <f t="shared" si="2"/>
        <v>0</v>
      </c>
    </row>
    <row r="31" spans="1:7" ht="12.75">
      <c r="A31" s="148" t="s">
        <v>4</v>
      </c>
      <c r="B31" s="149">
        <v>6963</v>
      </c>
      <c r="C31" s="150">
        <f t="shared" si="3"/>
        <v>72.36541259613387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1677</v>
      </c>
      <c r="C32" s="150">
        <f t="shared" si="3"/>
        <v>17.428808979422158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1459</v>
      </c>
      <c r="C33" s="150">
        <f t="shared" si="3"/>
        <v>15.16316774059447</v>
      </c>
      <c r="D33" s="151"/>
      <c r="E33" s="143" t="s">
        <v>8</v>
      </c>
      <c r="F33" s="141">
        <v>3428</v>
      </c>
      <c r="G33" s="147">
        <v>100</v>
      </c>
    </row>
    <row r="34" spans="1:7" ht="12.75">
      <c r="A34" s="148" t="s">
        <v>0</v>
      </c>
      <c r="B34" s="149">
        <v>605</v>
      </c>
      <c r="C34" s="150">
        <f t="shared" si="3"/>
        <v>6.2876740802328</v>
      </c>
      <c r="D34" s="151"/>
      <c r="E34" s="151" t="s">
        <v>9</v>
      </c>
      <c r="F34" s="149">
        <v>2678</v>
      </c>
      <c r="G34" s="152">
        <f aca="true" t="shared" si="4" ref="G34:G42">F34*100/F$33</f>
        <v>78.12135355892649</v>
      </c>
    </row>
    <row r="35" spans="1:7" ht="12.75">
      <c r="A35" s="148" t="s">
        <v>2</v>
      </c>
      <c r="B35" s="149">
        <v>854</v>
      </c>
      <c r="C35" s="150">
        <f t="shared" si="3"/>
        <v>8.875493660361672</v>
      </c>
      <c r="D35" s="151"/>
      <c r="E35" s="151" t="s">
        <v>10</v>
      </c>
      <c r="F35" s="149">
        <v>1246</v>
      </c>
      <c r="G35" s="152">
        <f t="shared" si="4"/>
        <v>36.34772462077013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2314</v>
      </c>
      <c r="G36" s="152">
        <f t="shared" si="4"/>
        <v>67.50291715285881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1142</v>
      </c>
      <c r="G37" s="152">
        <f t="shared" si="4"/>
        <v>33.31388564760793</v>
      </c>
    </row>
    <row r="38" spans="1:7" ht="12.75">
      <c r="A38" s="160" t="s">
        <v>13</v>
      </c>
      <c r="B38" s="149">
        <v>9540</v>
      </c>
      <c r="C38" s="150">
        <f aca="true" t="shared" si="5" ref="C38:C56">B38*100/B$7</f>
        <v>99.14778632300977</v>
      </c>
      <c r="D38" s="151"/>
      <c r="E38" s="151" t="s">
        <v>14</v>
      </c>
      <c r="F38" s="149">
        <v>266</v>
      </c>
      <c r="G38" s="152">
        <f t="shared" si="4"/>
        <v>7.7596266044340725</v>
      </c>
    </row>
    <row r="39" spans="1:7" ht="12.75">
      <c r="A39" s="148" t="s">
        <v>15</v>
      </c>
      <c r="B39" s="149">
        <v>8918</v>
      </c>
      <c r="C39" s="150">
        <f t="shared" si="5"/>
        <v>92.68343379754728</v>
      </c>
      <c r="D39" s="151"/>
      <c r="E39" s="151" t="s">
        <v>10</v>
      </c>
      <c r="F39" s="149">
        <v>76</v>
      </c>
      <c r="G39" s="152">
        <f t="shared" si="4"/>
        <v>2.2170361726954493</v>
      </c>
    </row>
    <row r="40" spans="1:7" ht="12.75">
      <c r="A40" s="148" t="s">
        <v>16</v>
      </c>
      <c r="B40" s="149">
        <v>57</v>
      </c>
      <c r="C40" s="150">
        <f t="shared" si="5"/>
        <v>0.5923924340054043</v>
      </c>
      <c r="D40" s="151"/>
      <c r="E40" s="151" t="s">
        <v>17</v>
      </c>
      <c r="F40" s="149">
        <v>750</v>
      </c>
      <c r="G40" s="152">
        <f t="shared" si="4"/>
        <v>21.878646441073514</v>
      </c>
    </row>
    <row r="41" spans="1:7" ht="12.75">
      <c r="A41" s="148" t="s">
        <v>18</v>
      </c>
      <c r="B41" s="149">
        <v>4</v>
      </c>
      <c r="C41" s="150">
        <f t="shared" si="5"/>
        <v>0.04157139887757223</v>
      </c>
      <c r="D41" s="151"/>
      <c r="E41" s="151" t="s">
        <v>19</v>
      </c>
      <c r="F41" s="149">
        <v>641</v>
      </c>
      <c r="G41" s="152">
        <f t="shared" si="4"/>
        <v>18.69894982497083</v>
      </c>
    </row>
    <row r="42" spans="1:7" ht="12.75">
      <c r="A42" s="148" t="s">
        <v>20</v>
      </c>
      <c r="B42" s="149">
        <v>435</v>
      </c>
      <c r="C42" s="150">
        <f t="shared" si="5"/>
        <v>4.52088962793598</v>
      </c>
      <c r="D42" s="151"/>
      <c r="E42" s="151" t="s">
        <v>21</v>
      </c>
      <c r="F42" s="149">
        <v>363</v>
      </c>
      <c r="G42" s="152">
        <f t="shared" si="4"/>
        <v>10.58926487747958</v>
      </c>
    </row>
    <row r="43" spans="1:7" ht="12.75">
      <c r="A43" s="148" t="s">
        <v>22</v>
      </c>
      <c r="B43" s="149">
        <v>67</v>
      </c>
      <c r="C43" s="150">
        <f t="shared" si="5"/>
        <v>0.6963209311993348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114</v>
      </c>
      <c r="C44" s="150">
        <f t="shared" si="5"/>
        <v>1.1847848680108086</v>
      </c>
      <c r="D44" s="151"/>
      <c r="E44" s="151" t="s">
        <v>24</v>
      </c>
      <c r="F44" s="149">
        <v>1316</v>
      </c>
      <c r="G44" s="161">
        <f>F44*100/F33</f>
        <v>38.38973162193699</v>
      </c>
    </row>
    <row r="45" spans="1:7" ht="12.75">
      <c r="A45" s="148" t="s">
        <v>25</v>
      </c>
      <c r="B45" s="149">
        <v>54</v>
      </c>
      <c r="C45" s="150">
        <f t="shared" si="5"/>
        <v>0.5612138848472251</v>
      </c>
      <c r="D45" s="151"/>
      <c r="E45" s="151" t="s">
        <v>26</v>
      </c>
      <c r="F45" s="149">
        <v>1041</v>
      </c>
      <c r="G45" s="161">
        <f>F45*100/F33</f>
        <v>30.367561260210035</v>
      </c>
    </row>
    <row r="46" spans="1:7" ht="12.75">
      <c r="A46" s="148" t="s">
        <v>27</v>
      </c>
      <c r="B46" s="149">
        <v>77</v>
      </c>
      <c r="C46" s="150">
        <f t="shared" si="5"/>
        <v>0.8002494283932654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87</v>
      </c>
      <c r="C47" s="150">
        <f t="shared" si="5"/>
        <v>0.904177925587196</v>
      </c>
      <c r="D47" s="151"/>
      <c r="E47" s="151" t="s">
        <v>29</v>
      </c>
      <c r="F47" s="162">
        <v>2.81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3.22</v>
      </c>
      <c r="G48" s="163" t="s">
        <v>261</v>
      </c>
    </row>
    <row r="49" spans="1:7" ht="14.25">
      <c r="A49" s="148" t="s">
        <v>32</v>
      </c>
      <c r="B49" s="149">
        <v>36</v>
      </c>
      <c r="C49" s="150">
        <f t="shared" si="5"/>
        <v>0.3741425898981501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3495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3428</v>
      </c>
      <c r="G52" s="152">
        <f>F52*100/F$51</f>
        <v>98.0829756795422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67</v>
      </c>
      <c r="G53" s="152">
        <f>F53*100/F$51</f>
        <v>1.9170243204577968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6</v>
      </c>
      <c r="G54" s="152">
        <f>F54*100/F$51</f>
        <v>0.17167381974248927</v>
      </c>
    </row>
    <row r="55" spans="1:7" ht="12.75">
      <c r="A55" s="148" t="s">
        <v>43</v>
      </c>
      <c r="B55" s="149">
        <v>126</v>
      </c>
      <c r="C55" s="150">
        <f t="shared" si="5"/>
        <v>1.3094990646435252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82</v>
      </c>
      <c r="C56" s="150">
        <f t="shared" si="5"/>
        <v>0.8522136769902308</v>
      </c>
      <c r="D56" s="151"/>
      <c r="E56" s="151" t="s">
        <v>45</v>
      </c>
      <c r="F56" s="154">
        <v>0.3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2.9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8991</v>
      </c>
      <c r="C60" s="164">
        <f>B60*100/B7</f>
        <v>93.44211182706299</v>
      </c>
      <c r="D60" s="151"/>
      <c r="E60" s="143" t="s">
        <v>51</v>
      </c>
      <c r="F60" s="141">
        <v>3428</v>
      </c>
      <c r="G60" s="147">
        <v>100</v>
      </c>
    </row>
    <row r="61" spans="1:7" ht="12.75">
      <c r="A61" s="148" t="s">
        <v>52</v>
      </c>
      <c r="B61" s="149">
        <v>70</v>
      </c>
      <c r="C61" s="164">
        <f>B61*100/B7</f>
        <v>0.727499480357514</v>
      </c>
      <c r="D61" s="151"/>
      <c r="E61" s="151" t="s">
        <v>53</v>
      </c>
      <c r="F61" s="149">
        <v>3065</v>
      </c>
      <c r="G61" s="152">
        <f>F61*100/F$60</f>
        <v>89.41073512252042</v>
      </c>
    </row>
    <row r="62" spans="1:7" ht="12.75">
      <c r="A62" s="148" t="s">
        <v>54</v>
      </c>
      <c r="B62" s="149">
        <v>12</v>
      </c>
      <c r="C62" s="164">
        <f>B62*100/B7</f>
        <v>0.12471419663271668</v>
      </c>
      <c r="D62" s="151"/>
      <c r="E62" s="151" t="s">
        <v>55</v>
      </c>
      <c r="F62" s="149">
        <v>363</v>
      </c>
      <c r="G62" s="152">
        <f>F62*100/F$60</f>
        <v>10.58926487747958</v>
      </c>
    </row>
    <row r="63" spans="1:7" ht="12.75">
      <c r="A63" s="148" t="s">
        <v>56</v>
      </c>
      <c r="B63" s="149">
        <v>470</v>
      </c>
      <c r="C63" s="164">
        <f>B63*100/B7</f>
        <v>4.884639368114737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4</v>
      </c>
      <c r="C64" s="164">
        <f>B64*100/B7</f>
        <v>0.04157139887757223</v>
      </c>
      <c r="D64" s="151"/>
      <c r="E64" s="151" t="s">
        <v>58</v>
      </c>
      <c r="F64" s="162">
        <v>2.81</v>
      </c>
      <c r="G64" s="163" t="s">
        <v>261</v>
      </c>
    </row>
    <row r="65" spans="1:7" ht="13.5" thickBot="1">
      <c r="A65" s="167" t="s">
        <v>59</v>
      </c>
      <c r="B65" s="168">
        <v>159</v>
      </c>
      <c r="C65" s="169">
        <f>B65*100/B7</f>
        <v>1.6524631053834962</v>
      </c>
      <c r="D65" s="170"/>
      <c r="E65" s="170" t="s">
        <v>60</v>
      </c>
      <c r="F65" s="171">
        <v>2.79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9622</v>
      </c>
      <c r="G9" s="33">
        <f>(F9/$F$9)*100</f>
        <v>100</v>
      </c>
    </row>
    <row r="10" spans="1:7" ht="12.75">
      <c r="A10" s="29" t="s">
        <v>269</v>
      </c>
      <c r="B10" s="93">
        <v>2487</v>
      </c>
      <c r="C10" s="33">
        <f aca="true" t="shared" si="0" ref="C10:C15">(B10/$B$10)*100</f>
        <v>100</v>
      </c>
      <c r="E10" s="34" t="s">
        <v>270</v>
      </c>
      <c r="F10" s="97">
        <v>8434</v>
      </c>
      <c r="G10" s="84">
        <f aca="true" t="shared" si="1" ref="G10:G16">(F10/$F$9)*100</f>
        <v>87.65329453336105</v>
      </c>
    </row>
    <row r="11" spans="1:7" ht="12.75">
      <c r="A11" s="36" t="s">
        <v>271</v>
      </c>
      <c r="B11" s="98">
        <v>300</v>
      </c>
      <c r="C11" s="35">
        <f t="shared" si="0"/>
        <v>12.062726176115802</v>
      </c>
      <c r="E11" s="34" t="s">
        <v>272</v>
      </c>
      <c r="F11" s="97">
        <v>8370</v>
      </c>
      <c r="G11" s="84">
        <f t="shared" si="1"/>
        <v>86.9881521513199</v>
      </c>
    </row>
    <row r="12" spans="1:7" ht="12.75">
      <c r="A12" s="36" t="s">
        <v>273</v>
      </c>
      <c r="B12" s="98">
        <v>146</v>
      </c>
      <c r="C12" s="35">
        <f t="shared" si="0"/>
        <v>5.870526739043023</v>
      </c>
      <c r="E12" s="34" t="s">
        <v>274</v>
      </c>
      <c r="F12" s="97">
        <v>5262</v>
      </c>
      <c r="G12" s="84">
        <f t="shared" si="1"/>
        <v>54.687175223446275</v>
      </c>
    </row>
    <row r="13" spans="1:7" ht="12.75">
      <c r="A13" s="36" t="s">
        <v>275</v>
      </c>
      <c r="B13" s="98">
        <v>1120</v>
      </c>
      <c r="C13" s="35">
        <f t="shared" si="0"/>
        <v>45.034177724165666</v>
      </c>
      <c r="E13" s="34" t="s">
        <v>276</v>
      </c>
      <c r="F13" s="97">
        <v>3108</v>
      </c>
      <c r="G13" s="84">
        <f t="shared" si="1"/>
        <v>32.30097692787362</v>
      </c>
    </row>
    <row r="14" spans="1:7" ht="12.75">
      <c r="A14" s="36" t="s">
        <v>277</v>
      </c>
      <c r="B14" s="98">
        <v>464</v>
      </c>
      <c r="C14" s="35">
        <f t="shared" si="0"/>
        <v>18.657016485725777</v>
      </c>
      <c r="E14" s="34" t="s">
        <v>166</v>
      </c>
      <c r="F14" s="97">
        <v>64</v>
      </c>
      <c r="G14" s="84">
        <f t="shared" si="1"/>
        <v>0.6651423820411556</v>
      </c>
    </row>
    <row r="15" spans="1:7" ht="12.75">
      <c r="A15" s="36" t="s">
        <v>324</v>
      </c>
      <c r="B15" s="97">
        <v>457</v>
      </c>
      <c r="C15" s="35">
        <f t="shared" si="0"/>
        <v>18.375552874949737</v>
      </c>
      <c r="E15" s="34" t="s">
        <v>278</v>
      </c>
      <c r="F15" s="97">
        <v>1188</v>
      </c>
      <c r="G15" s="84">
        <f t="shared" si="1"/>
        <v>12.346705466638952</v>
      </c>
    </row>
    <row r="16" spans="1:7" ht="12.75">
      <c r="A16" s="36"/>
      <c r="B16" s="93" t="s">
        <v>250</v>
      </c>
      <c r="C16" s="10"/>
      <c r="E16" s="34" t="s">
        <v>279</v>
      </c>
      <c r="F16" s="98">
        <v>390</v>
      </c>
      <c r="G16" s="84">
        <f t="shared" si="1"/>
        <v>4.053211390563292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728</v>
      </c>
      <c r="G17" s="84">
        <f>(F17/$F$9)*100</f>
        <v>7.565994595718147</v>
      </c>
    </row>
    <row r="18" spans="1:7" ht="12.75">
      <c r="A18" s="29" t="s">
        <v>282</v>
      </c>
      <c r="B18" s="93">
        <v>6676</v>
      </c>
      <c r="C18" s="33">
        <f>(B18/$B$18)*100</f>
        <v>100</v>
      </c>
      <c r="E18" s="34" t="s">
        <v>283</v>
      </c>
      <c r="F18" s="97">
        <v>460</v>
      </c>
      <c r="G18" s="84">
        <f>(F18/$F$9)*100</f>
        <v>4.780710870920807</v>
      </c>
    </row>
    <row r="19" spans="1:7" ht="12.75">
      <c r="A19" s="36" t="s">
        <v>284</v>
      </c>
      <c r="B19" s="97">
        <v>145</v>
      </c>
      <c r="C19" s="84">
        <f aca="true" t="shared" si="2" ref="C19:C25">(B19/$B$18)*100</f>
        <v>2.1719592570401436</v>
      </c>
      <c r="E19" s="34"/>
      <c r="F19" s="97" t="s">
        <v>250</v>
      </c>
      <c r="G19" s="84"/>
    </row>
    <row r="20" spans="1:7" ht="12.75">
      <c r="A20" s="36" t="s">
        <v>285</v>
      </c>
      <c r="B20" s="97">
        <v>375</v>
      </c>
      <c r="C20" s="84">
        <f t="shared" si="2"/>
        <v>5.617136009586579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1772</v>
      </c>
      <c r="C21" s="84">
        <f t="shared" si="2"/>
        <v>26.542840023966445</v>
      </c>
      <c r="E21" s="38" t="s">
        <v>167</v>
      </c>
      <c r="F21" s="80">
        <v>1188</v>
      </c>
      <c r="G21" s="33">
        <f>(F21/$F$21)*100</f>
        <v>100</v>
      </c>
    </row>
    <row r="22" spans="1:7" ht="12.75">
      <c r="A22" s="36" t="s">
        <v>302</v>
      </c>
      <c r="B22" s="97">
        <v>1460</v>
      </c>
      <c r="C22" s="84">
        <f t="shared" si="2"/>
        <v>21.869382863990413</v>
      </c>
      <c r="E22" s="34" t="s">
        <v>303</v>
      </c>
      <c r="F22" s="97">
        <v>370</v>
      </c>
      <c r="G22" s="84">
        <f aca="true" t="shared" si="3" ref="G22:G27">(F22/$F$21)*100</f>
        <v>31.14478114478115</v>
      </c>
    </row>
    <row r="23" spans="1:7" ht="12.75">
      <c r="A23" s="36" t="s">
        <v>304</v>
      </c>
      <c r="B23" s="97">
        <v>475</v>
      </c>
      <c r="C23" s="84">
        <f t="shared" si="2"/>
        <v>7.115038945476333</v>
      </c>
      <c r="E23" s="34" t="s">
        <v>305</v>
      </c>
      <c r="F23" s="97">
        <v>420</v>
      </c>
      <c r="G23" s="84">
        <f t="shared" si="3"/>
        <v>35.35353535353536</v>
      </c>
    </row>
    <row r="24" spans="1:7" ht="12.75">
      <c r="A24" s="36" t="s">
        <v>306</v>
      </c>
      <c r="B24" s="97">
        <v>1795</v>
      </c>
      <c r="C24" s="84">
        <f t="shared" si="2"/>
        <v>26.88735769922109</v>
      </c>
      <c r="E24" s="34" t="s">
        <v>307</v>
      </c>
      <c r="F24" s="97">
        <v>34</v>
      </c>
      <c r="G24" s="84">
        <f t="shared" si="3"/>
        <v>2.861952861952862</v>
      </c>
    </row>
    <row r="25" spans="1:7" ht="12.75">
      <c r="A25" s="36" t="s">
        <v>308</v>
      </c>
      <c r="B25" s="97">
        <v>654</v>
      </c>
      <c r="C25" s="84">
        <f t="shared" si="2"/>
        <v>9.796285200718993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339</v>
      </c>
      <c r="G26" s="84">
        <f t="shared" si="3"/>
        <v>28.535353535353536</v>
      </c>
    </row>
    <row r="27" spans="1:7" ht="12.75">
      <c r="A27" s="36" t="s">
        <v>311</v>
      </c>
      <c r="B27" s="108">
        <v>92.2</v>
      </c>
      <c r="C27" s="37" t="s">
        <v>261</v>
      </c>
      <c r="E27" s="34" t="s">
        <v>312</v>
      </c>
      <c r="F27" s="97">
        <v>25</v>
      </c>
      <c r="G27" s="84">
        <f t="shared" si="3"/>
        <v>2.1043771043771047</v>
      </c>
    </row>
    <row r="28" spans="1:7" ht="12.75">
      <c r="A28" s="36" t="s">
        <v>313</v>
      </c>
      <c r="B28" s="108">
        <v>36.7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8934</v>
      </c>
      <c r="G30" s="33">
        <f>(F30/$F$30)*100</f>
        <v>100</v>
      </c>
      <c r="J30" s="39"/>
    </row>
    <row r="31" spans="1:10" ht="12.75">
      <c r="A31" s="95" t="s">
        <v>296</v>
      </c>
      <c r="B31" s="93">
        <v>7543</v>
      </c>
      <c r="C31" s="33">
        <f>(B31/$B$31)*100</f>
        <v>100</v>
      </c>
      <c r="E31" s="34" t="s">
        <v>317</v>
      </c>
      <c r="F31" s="97">
        <v>7524</v>
      </c>
      <c r="G31" s="101">
        <f>(F31/$F$30)*100</f>
        <v>84.2175957018133</v>
      </c>
      <c r="J31" s="39"/>
    </row>
    <row r="32" spans="1:10" ht="12.75">
      <c r="A32" s="36" t="s">
        <v>318</v>
      </c>
      <c r="B32" s="97">
        <v>1604</v>
      </c>
      <c r="C32" s="10">
        <f>(B32/$B$31)*100</f>
        <v>21.264748773697466</v>
      </c>
      <c r="E32" s="34" t="s">
        <v>319</v>
      </c>
      <c r="F32" s="97">
        <v>1410</v>
      </c>
      <c r="G32" s="101">
        <f aca="true" t="shared" si="4" ref="G32:G39">(F32/$F$30)*100</f>
        <v>15.782404298186703</v>
      </c>
      <c r="J32" s="39"/>
    </row>
    <row r="33" spans="1:10" ht="12.75">
      <c r="A33" s="36" t="s">
        <v>320</v>
      </c>
      <c r="B33" s="97">
        <v>4821</v>
      </c>
      <c r="C33" s="10">
        <f aca="true" t="shared" si="5" ref="C33:C38">(B33/$B$31)*100</f>
        <v>63.91356224313933</v>
      </c>
      <c r="E33" s="34" t="s">
        <v>321</v>
      </c>
      <c r="F33" s="97">
        <v>603</v>
      </c>
      <c r="G33" s="101">
        <f t="shared" si="4"/>
        <v>6.749496306245803</v>
      </c>
      <c r="J33" s="39"/>
    </row>
    <row r="34" spans="1:7" ht="12.75">
      <c r="A34" s="36" t="s">
        <v>322</v>
      </c>
      <c r="B34" s="97">
        <v>86</v>
      </c>
      <c r="C34" s="10">
        <f t="shared" si="5"/>
        <v>1.1401299217817844</v>
      </c>
      <c r="E34" s="34" t="s">
        <v>323</v>
      </c>
      <c r="F34" s="97">
        <v>447</v>
      </c>
      <c r="G34" s="101">
        <f t="shared" si="4"/>
        <v>5.003357958361317</v>
      </c>
    </row>
    <row r="35" spans="1:7" ht="12.75">
      <c r="A35" s="36" t="s">
        <v>325</v>
      </c>
      <c r="B35" s="97">
        <v>565</v>
      </c>
      <c r="C35" s="10">
        <f t="shared" si="5"/>
        <v>7.490388439612886</v>
      </c>
      <c r="E35" s="34" t="s">
        <v>321</v>
      </c>
      <c r="F35" s="97">
        <v>274</v>
      </c>
      <c r="G35" s="101">
        <f t="shared" si="4"/>
        <v>3.066935303335572</v>
      </c>
    </row>
    <row r="36" spans="1:7" ht="12.75">
      <c r="A36" s="36" t="s">
        <v>297</v>
      </c>
      <c r="B36" s="97">
        <v>460</v>
      </c>
      <c r="C36" s="10">
        <f t="shared" si="5"/>
        <v>6.098369349065359</v>
      </c>
      <c r="E36" s="34" t="s">
        <v>327</v>
      </c>
      <c r="F36" s="97">
        <v>539</v>
      </c>
      <c r="G36" s="101">
        <f t="shared" si="4"/>
        <v>6.0331318558316545</v>
      </c>
    </row>
    <row r="37" spans="1:7" ht="12.75">
      <c r="A37" s="36" t="s">
        <v>326</v>
      </c>
      <c r="B37" s="97">
        <v>467</v>
      </c>
      <c r="C37" s="10">
        <f t="shared" si="5"/>
        <v>6.191170621768527</v>
      </c>
      <c r="E37" s="34" t="s">
        <v>321</v>
      </c>
      <c r="F37" s="97">
        <v>156</v>
      </c>
      <c r="G37" s="101">
        <f t="shared" si="4"/>
        <v>1.7461383478844863</v>
      </c>
    </row>
    <row r="38" spans="1:7" ht="12.75">
      <c r="A38" s="36" t="s">
        <v>297</v>
      </c>
      <c r="B38" s="97">
        <v>302</v>
      </c>
      <c r="C38" s="10">
        <f t="shared" si="5"/>
        <v>4.003712050908127</v>
      </c>
      <c r="E38" s="34" t="s">
        <v>259</v>
      </c>
      <c r="F38" s="97">
        <v>336</v>
      </c>
      <c r="G38" s="101">
        <f t="shared" si="4"/>
        <v>3.760913364674278</v>
      </c>
    </row>
    <row r="39" spans="1:7" ht="12.75">
      <c r="A39" s="36"/>
      <c r="B39" s="97" t="s">
        <v>250</v>
      </c>
      <c r="C39" s="10"/>
      <c r="E39" s="34" t="s">
        <v>321</v>
      </c>
      <c r="F39" s="97">
        <v>173</v>
      </c>
      <c r="G39" s="101">
        <f t="shared" si="4"/>
        <v>1.9364226550257442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154</v>
      </c>
      <c r="C42" s="33">
        <f>(B42/$B$42)*100</f>
        <v>100</v>
      </c>
      <c r="E42" s="31" t="s">
        <v>268</v>
      </c>
      <c r="F42" s="80">
        <v>9622</v>
      </c>
      <c r="G42" s="99">
        <f>(F42/$F$42)*100</f>
        <v>100</v>
      </c>
      <c r="I42" s="39"/>
    </row>
    <row r="43" spans="1:7" ht="12.75">
      <c r="A43" s="36" t="s">
        <v>301</v>
      </c>
      <c r="B43" s="98">
        <v>17</v>
      </c>
      <c r="C43" s="102">
        <f>(B43/$B$42)*100</f>
        <v>11.03896103896104</v>
      </c>
      <c r="E43" s="60" t="s">
        <v>168</v>
      </c>
      <c r="F43" s="106">
        <v>12366</v>
      </c>
      <c r="G43" s="107">
        <f aca="true" t="shared" si="6" ref="G43:G71">(F43/$F$42)*100</f>
        <v>128.51797963001454</v>
      </c>
    </row>
    <row r="44" spans="1:7" ht="12.75">
      <c r="A44" s="36"/>
      <c r="B44" s="93" t="s">
        <v>250</v>
      </c>
      <c r="C44" s="10"/>
      <c r="E44" s="1" t="s">
        <v>329</v>
      </c>
      <c r="F44" s="97">
        <v>68</v>
      </c>
      <c r="G44" s="101">
        <f t="shared" si="6"/>
        <v>0.7067137809187279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104</v>
      </c>
      <c r="G45" s="101">
        <f t="shared" si="6"/>
        <v>1.080856370816878</v>
      </c>
    </row>
    <row r="46" spans="1:7" ht="12.75">
      <c r="A46" s="29" t="s">
        <v>331</v>
      </c>
      <c r="B46" s="93">
        <v>7188</v>
      </c>
      <c r="C46" s="33">
        <f>(B46/$B$46)*100</f>
        <v>100</v>
      </c>
      <c r="E46" s="1" t="s">
        <v>332</v>
      </c>
      <c r="F46" s="97">
        <v>8</v>
      </c>
      <c r="G46" s="101">
        <f t="shared" si="6"/>
        <v>0.08314279775514445</v>
      </c>
    </row>
    <row r="47" spans="1:7" ht="12.75">
      <c r="A47" s="36" t="s">
        <v>333</v>
      </c>
      <c r="B47" s="97">
        <v>847</v>
      </c>
      <c r="C47" s="10">
        <f>(B47/$B$46)*100</f>
        <v>11.783528102392877</v>
      </c>
      <c r="E47" s="1" t="s">
        <v>334</v>
      </c>
      <c r="F47" s="97">
        <v>403</v>
      </c>
      <c r="G47" s="101">
        <f t="shared" si="6"/>
        <v>4.188318436915402</v>
      </c>
    </row>
    <row r="48" spans="1:7" ht="12.75">
      <c r="A48" s="36"/>
      <c r="B48" s="93" t="s">
        <v>250</v>
      </c>
      <c r="C48" s="10"/>
      <c r="E48" s="1" t="s">
        <v>335</v>
      </c>
      <c r="F48" s="97">
        <v>551</v>
      </c>
      <c r="G48" s="101">
        <f t="shared" si="6"/>
        <v>5.726460195385575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228</v>
      </c>
      <c r="G49" s="101">
        <f t="shared" si="6"/>
        <v>2.3695697360216172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39</v>
      </c>
      <c r="G50" s="101">
        <f t="shared" si="6"/>
        <v>0.40532113905632927</v>
      </c>
    </row>
    <row r="51" spans="1:7" ht="12.75">
      <c r="A51" s="5" t="s">
        <v>338</v>
      </c>
      <c r="B51" s="93">
        <v>1913</v>
      </c>
      <c r="C51" s="33">
        <f>(B51/$B$51)*100</f>
        <v>100</v>
      </c>
      <c r="E51" s="1" t="s">
        <v>339</v>
      </c>
      <c r="F51" s="97">
        <v>1678</v>
      </c>
      <c r="G51" s="101">
        <f t="shared" si="6"/>
        <v>17.439201829141552</v>
      </c>
    </row>
    <row r="52" spans="1:7" ht="12.75">
      <c r="A52" s="4" t="s">
        <v>340</v>
      </c>
      <c r="B52" s="98">
        <v>104</v>
      </c>
      <c r="C52" s="10">
        <f>(B52/$B$51)*100</f>
        <v>5.4364871928907474</v>
      </c>
      <c r="E52" s="1" t="s">
        <v>341</v>
      </c>
      <c r="F52" s="97">
        <v>135</v>
      </c>
      <c r="G52" s="101">
        <f t="shared" si="6"/>
        <v>1.4030347121180629</v>
      </c>
    </row>
    <row r="53" spans="1:7" ht="12.75">
      <c r="A53" s="4"/>
      <c r="B53" s="93" t="s">
        <v>250</v>
      </c>
      <c r="C53" s="10"/>
      <c r="E53" s="1" t="s">
        <v>342</v>
      </c>
      <c r="F53" s="97">
        <v>87</v>
      </c>
      <c r="G53" s="101">
        <f t="shared" si="6"/>
        <v>0.904177925587196</v>
      </c>
    </row>
    <row r="54" spans="1:7" ht="14.25">
      <c r="A54" s="5" t="s">
        <v>343</v>
      </c>
      <c r="B54" s="93">
        <v>5584</v>
      </c>
      <c r="C54" s="33">
        <f>(B54/$B$54)*100</f>
        <v>100</v>
      </c>
      <c r="E54" s="1" t="s">
        <v>201</v>
      </c>
      <c r="F54" s="97">
        <v>2544</v>
      </c>
      <c r="G54" s="101">
        <f t="shared" si="6"/>
        <v>26.43940968613594</v>
      </c>
    </row>
    <row r="55" spans="1:7" ht="12.75">
      <c r="A55" s="4" t="s">
        <v>340</v>
      </c>
      <c r="B55" s="98">
        <v>733</v>
      </c>
      <c r="C55" s="10">
        <f>(B55/$B$54)*100</f>
        <v>13.12679083094556</v>
      </c>
      <c r="E55" s="1" t="s">
        <v>344</v>
      </c>
      <c r="F55" s="97">
        <v>3067</v>
      </c>
      <c r="G55" s="101">
        <f t="shared" si="6"/>
        <v>31.87487008937851</v>
      </c>
    </row>
    <row r="56" spans="1:7" ht="12.75">
      <c r="A56" s="4" t="s">
        <v>345</v>
      </c>
      <c r="B56" s="119">
        <v>77.2</v>
      </c>
      <c r="C56" s="37" t="s">
        <v>261</v>
      </c>
      <c r="E56" s="1" t="s">
        <v>346</v>
      </c>
      <c r="F56" s="97">
        <v>53</v>
      </c>
      <c r="G56" s="101">
        <f t="shared" si="6"/>
        <v>0.550821035127832</v>
      </c>
    </row>
    <row r="57" spans="1:7" ht="12.75">
      <c r="A57" s="4" t="s">
        <v>347</v>
      </c>
      <c r="B57" s="98">
        <v>4851</v>
      </c>
      <c r="C57" s="10">
        <f>(B57/$B$54)*100</f>
        <v>86.87320916905445</v>
      </c>
      <c r="E57" s="1" t="s">
        <v>348</v>
      </c>
      <c r="F57" s="97">
        <v>63</v>
      </c>
      <c r="G57" s="101">
        <f t="shared" si="6"/>
        <v>0.6547495323217627</v>
      </c>
    </row>
    <row r="58" spans="1:7" ht="12.75">
      <c r="A58" s="4" t="s">
        <v>345</v>
      </c>
      <c r="B58" s="119">
        <v>83.4</v>
      </c>
      <c r="C58" s="37" t="s">
        <v>261</v>
      </c>
      <c r="E58" s="1" t="s">
        <v>349</v>
      </c>
      <c r="F58" s="97">
        <v>641</v>
      </c>
      <c r="G58" s="101">
        <f t="shared" si="6"/>
        <v>6.661816670130951</v>
      </c>
    </row>
    <row r="59" spans="1:7" ht="12.75">
      <c r="A59" s="4"/>
      <c r="B59" s="93" t="s">
        <v>250</v>
      </c>
      <c r="C59" s="10"/>
      <c r="E59" s="1" t="s">
        <v>350</v>
      </c>
      <c r="F59" s="97">
        <v>37</v>
      </c>
      <c r="G59" s="101">
        <f t="shared" si="6"/>
        <v>0.38453543961754316</v>
      </c>
    </row>
    <row r="60" spans="1:7" ht="12.75">
      <c r="A60" s="5" t="s">
        <v>351</v>
      </c>
      <c r="B60" s="93">
        <v>1425</v>
      </c>
      <c r="C60" s="33">
        <f>(B60/$B$60)*100</f>
        <v>100</v>
      </c>
      <c r="E60" s="1" t="s">
        <v>352</v>
      </c>
      <c r="F60" s="97">
        <v>244</v>
      </c>
      <c r="G60" s="101">
        <f t="shared" si="6"/>
        <v>2.535855331531906</v>
      </c>
    </row>
    <row r="61" spans="1:7" ht="12.75">
      <c r="A61" s="4" t="s">
        <v>340</v>
      </c>
      <c r="B61" s="97">
        <v>497</v>
      </c>
      <c r="C61" s="10">
        <f>(B61/$B$60)*100</f>
        <v>34.87719298245614</v>
      </c>
      <c r="E61" s="1" t="s">
        <v>353</v>
      </c>
      <c r="F61" s="97">
        <v>180</v>
      </c>
      <c r="G61" s="101">
        <f t="shared" si="6"/>
        <v>1.8707129494907504</v>
      </c>
    </row>
    <row r="62" spans="1:7" ht="12.75">
      <c r="A62" s="4"/>
      <c r="B62" s="93" t="s">
        <v>250</v>
      </c>
      <c r="C62" s="10"/>
      <c r="E62" s="1" t="s">
        <v>354</v>
      </c>
      <c r="F62" s="97">
        <v>95</v>
      </c>
      <c r="G62" s="101">
        <f t="shared" si="6"/>
        <v>0.9873207233423404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15</v>
      </c>
      <c r="G63" s="101">
        <f t="shared" si="6"/>
        <v>0.15589274579089588</v>
      </c>
    </row>
    <row r="64" spans="1:7" ht="12.75">
      <c r="A64" s="29" t="s">
        <v>357</v>
      </c>
      <c r="B64" s="93">
        <v>8934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6187</v>
      </c>
      <c r="C65" s="10">
        <f>(B65/$B$64)*100</f>
        <v>69.25229460488023</v>
      </c>
      <c r="E65" s="1" t="s">
        <v>359</v>
      </c>
      <c r="F65" s="97">
        <v>120</v>
      </c>
      <c r="G65" s="101">
        <f t="shared" si="6"/>
        <v>1.247141966327167</v>
      </c>
    </row>
    <row r="66" spans="1:7" ht="12.75">
      <c r="A66" s="4" t="s">
        <v>257</v>
      </c>
      <c r="B66" s="97">
        <v>2584</v>
      </c>
      <c r="C66" s="10">
        <f aca="true" t="shared" si="7" ref="C66:C71">(B66/$B$64)*100</f>
        <v>28.923214685471233</v>
      </c>
      <c r="E66" s="1" t="s">
        <v>360</v>
      </c>
      <c r="F66" s="97">
        <v>48</v>
      </c>
      <c r="G66" s="101">
        <f t="shared" si="6"/>
        <v>0.4988567865308668</v>
      </c>
    </row>
    <row r="67" spans="1:7" ht="12.75">
      <c r="A67" s="4" t="s">
        <v>361</v>
      </c>
      <c r="B67" s="97">
        <v>1785</v>
      </c>
      <c r="C67" s="10">
        <f t="shared" si="7"/>
        <v>19.979852249832103</v>
      </c>
      <c r="E67" s="1" t="s">
        <v>362</v>
      </c>
      <c r="F67" s="97">
        <v>79</v>
      </c>
      <c r="G67" s="101">
        <f t="shared" si="6"/>
        <v>0.8210351278320516</v>
      </c>
    </row>
    <row r="68" spans="1:7" ht="12.75">
      <c r="A68" s="4" t="s">
        <v>363</v>
      </c>
      <c r="B68" s="97">
        <v>799</v>
      </c>
      <c r="C68" s="10">
        <f t="shared" si="7"/>
        <v>8.94336243563913</v>
      </c>
      <c r="E68" s="1" t="s">
        <v>364</v>
      </c>
      <c r="F68" s="97">
        <v>256</v>
      </c>
      <c r="G68" s="101">
        <f t="shared" si="6"/>
        <v>2.6605695281646224</v>
      </c>
    </row>
    <row r="69" spans="1:7" ht="12.75">
      <c r="A69" s="4" t="s">
        <v>365</v>
      </c>
      <c r="B69" s="97">
        <v>219</v>
      </c>
      <c r="C69" s="10">
        <f t="shared" si="7"/>
        <v>2.4513096037609134</v>
      </c>
      <c r="E69" s="1" t="s">
        <v>366</v>
      </c>
      <c r="F69" s="97">
        <v>79</v>
      </c>
      <c r="G69" s="101">
        <f t="shared" si="6"/>
        <v>0.8210351278320516</v>
      </c>
    </row>
    <row r="70" spans="1:7" ht="12.75">
      <c r="A70" s="4" t="s">
        <v>367</v>
      </c>
      <c r="B70" s="97">
        <v>580</v>
      </c>
      <c r="C70" s="10">
        <f t="shared" si="7"/>
        <v>6.492052831878219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163</v>
      </c>
      <c r="C71" s="40">
        <f t="shared" si="7"/>
        <v>1.8244907096485339</v>
      </c>
      <c r="D71" s="41"/>
      <c r="E71" s="9" t="s">
        <v>369</v>
      </c>
      <c r="F71" s="103">
        <v>1544</v>
      </c>
      <c r="G71" s="104">
        <f t="shared" si="6"/>
        <v>16.046559966742883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7406</v>
      </c>
      <c r="C9" s="81">
        <f>(B9/$B$9)*100</f>
        <v>100</v>
      </c>
      <c r="D9" s="65"/>
      <c r="E9" s="79" t="s">
        <v>381</v>
      </c>
      <c r="F9" s="80">
        <v>3423</v>
      </c>
      <c r="G9" s="81">
        <f>(F9/$F$9)*100</f>
        <v>100</v>
      </c>
    </row>
    <row r="10" spans="1:7" ht="12.75">
      <c r="A10" s="82" t="s">
        <v>382</v>
      </c>
      <c r="B10" s="97">
        <v>5093</v>
      </c>
      <c r="C10" s="105">
        <f>(B10/$B$9)*100</f>
        <v>68.76856602754523</v>
      </c>
      <c r="D10" s="65"/>
      <c r="E10" s="78" t="s">
        <v>383</v>
      </c>
      <c r="F10" s="97">
        <v>102</v>
      </c>
      <c r="G10" s="105">
        <f aca="true" t="shared" si="0" ref="G10:G19">(F10/$F$9)*100</f>
        <v>2.9798422436459244</v>
      </c>
    </row>
    <row r="11" spans="1:7" ht="12.75">
      <c r="A11" s="82" t="s">
        <v>384</v>
      </c>
      <c r="B11" s="97">
        <v>5085</v>
      </c>
      <c r="C11" s="105">
        <f aca="true" t="shared" si="1" ref="C11:C16">(B11/$B$9)*100</f>
        <v>68.6605455036457</v>
      </c>
      <c r="D11" s="65"/>
      <c r="E11" s="78" t="s">
        <v>385</v>
      </c>
      <c r="F11" s="97">
        <v>88</v>
      </c>
      <c r="G11" s="105">
        <f t="shared" si="0"/>
        <v>2.5708442886356995</v>
      </c>
    </row>
    <row r="12" spans="1:7" ht="12.75">
      <c r="A12" s="82" t="s">
        <v>386</v>
      </c>
      <c r="B12" s="97">
        <v>4986</v>
      </c>
      <c r="C12" s="105">
        <f>(B12/$B$9)*100</f>
        <v>67.32379152038888</v>
      </c>
      <c r="D12" s="65"/>
      <c r="E12" s="78" t="s">
        <v>387</v>
      </c>
      <c r="F12" s="97">
        <v>168</v>
      </c>
      <c r="G12" s="105">
        <f t="shared" si="0"/>
        <v>4.9079754601226995</v>
      </c>
    </row>
    <row r="13" spans="1:7" ht="12.75">
      <c r="A13" s="82" t="s">
        <v>388</v>
      </c>
      <c r="B13" s="97">
        <v>99</v>
      </c>
      <c r="C13" s="105">
        <f>(B13/$B$9)*100</f>
        <v>1.3367539832568187</v>
      </c>
      <c r="D13" s="65"/>
      <c r="E13" s="78" t="s">
        <v>389</v>
      </c>
      <c r="F13" s="97">
        <v>241</v>
      </c>
      <c r="G13" s="105">
        <f t="shared" si="0"/>
        <v>7.040607654104587</v>
      </c>
    </row>
    <row r="14" spans="1:7" ht="12.75">
      <c r="A14" s="82" t="s">
        <v>390</v>
      </c>
      <c r="B14" s="109">
        <v>1.9</v>
      </c>
      <c r="C14" s="112" t="s">
        <v>261</v>
      </c>
      <c r="D14" s="65"/>
      <c r="E14" s="78" t="s">
        <v>391</v>
      </c>
      <c r="F14" s="97">
        <v>348</v>
      </c>
      <c r="G14" s="105">
        <f t="shared" si="0"/>
        <v>10.16652059596845</v>
      </c>
    </row>
    <row r="15" spans="1:7" ht="12.75">
      <c r="A15" s="82" t="s">
        <v>392</v>
      </c>
      <c r="B15" s="109">
        <v>8</v>
      </c>
      <c r="C15" s="105">
        <f t="shared" si="1"/>
        <v>0.10802052389954091</v>
      </c>
      <c r="D15" s="65"/>
      <c r="E15" s="78" t="s">
        <v>393</v>
      </c>
      <c r="F15" s="97">
        <v>745</v>
      </c>
      <c r="G15" s="105">
        <f t="shared" si="0"/>
        <v>21.764534034472685</v>
      </c>
    </row>
    <row r="16" spans="1:7" ht="12.75">
      <c r="A16" s="82" t="s">
        <v>67</v>
      </c>
      <c r="B16" s="97">
        <v>2313</v>
      </c>
      <c r="C16" s="105">
        <f t="shared" si="1"/>
        <v>31.231433972454763</v>
      </c>
      <c r="D16" s="65"/>
      <c r="E16" s="78" t="s">
        <v>68</v>
      </c>
      <c r="F16" s="97">
        <v>692</v>
      </c>
      <c r="G16" s="105">
        <f t="shared" si="0"/>
        <v>20.21618463336255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667</v>
      </c>
      <c r="G17" s="105">
        <f t="shared" si="0"/>
        <v>19.48583114227286</v>
      </c>
    </row>
    <row r="18" spans="1:7" ht="12.75">
      <c r="A18" s="77" t="s">
        <v>70</v>
      </c>
      <c r="B18" s="80">
        <v>3845</v>
      </c>
      <c r="C18" s="81">
        <f>(B18/$B$18)*100</f>
        <v>100</v>
      </c>
      <c r="D18" s="65"/>
      <c r="E18" s="78" t="s">
        <v>170</v>
      </c>
      <c r="F18" s="97">
        <v>238</v>
      </c>
      <c r="G18" s="105">
        <f t="shared" si="0"/>
        <v>6.952965235173824</v>
      </c>
    </row>
    <row r="19" spans="1:9" ht="12.75">
      <c r="A19" s="82" t="s">
        <v>382</v>
      </c>
      <c r="B19" s="97">
        <v>2365</v>
      </c>
      <c r="C19" s="105">
        <f>(B19/$B$18)*100</f>
        <v>61.508452535760725</v>
      </c>
      <c r="D19" s="65"/>
      <c r="E19" s="78" t="s">
        <v>169</v>
      </c>
      <c r="F19" s="98">
        <v>134</v>
      </c>
      <c r="G19" s="105">
        <f t="shared" si="0"/>
        <v>3.9146947122407245</v>
      </c>
      <c r="I19" s="117"/>
    </row>
    <row r="20" spans="1:7" ht="12.75">
      <c r="A20" s="82" t="s">
        <v>384</v>
      </c>
      <c r="B20" s="97">
        <v>2365</v>
      </c>
      <c r="C20" s="105">
        <f>(B20/$B$18)*100</f>
        <v>61.508452535760725</v>
      </c>
      <c r="D20" s="65"/>
      <c r="E20" s="78" t="s">
        <v>71</v>
      </c>
      <c r="F20" s="97">
        <v>75532</v>
      </c>
      <c r="G20" s="112" t="s">
        <v>261</v>
      </c>
    </row>
    <row r="21" spans="1:7" ht="12.75">
      <c r="A21" s="82" t="s">
        <v>386</v>
      </c>
      <c r="B21" s="97">
        <v>2332</v>
      </c>
      <c r="C21" s="105">
        <f>(B21/$B$18)*100</f>
        <v>60.65019505851755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2888</v>
      </c>
      <c r="G22" s="105">
        <f>(F22/$F$9)*100</f>
        <v>84.37043529068069</v>
      </c>
    </row>
    <row r="23" spans="1:7" ht="12.75">
      <c r="A23" s="77" t="s">
        <v>73</v>
      </c>
      <c r="B23" s="80">
        <v>821</v>
      </c>
      <c r="C23" s="81">
        <f>(B23/$B$23)*100</f>
        <v>100</v>
      </c>
      <c r="D23" s="65"/>
      <c r="E23" s="78" t="s">
        <v>74</v>
      </c>
      <c r="F23" s="97">
        <v>87040</v>
      </c>
      <c r="G23" s="112" t="s">
        <v>261</v>
      </c>
    </row>
    <row r="24" spans="1:7" ht="12.75">
      <c r="A24" s="82" t="s">
        <v>75</v>
      </c>
      <c r="B24" s="97">
        <v>433</v>
      </c>
      <c r="C24" s="105">
        <f>(B24/$B$23)*100</f>
        <v>52.740560292326435</v>
      </c>
      <c r="D24" s="65"/>
      <c r="E24" s="78" t="s">
        <v>76</v>
      </c>
      <c r="F24" s="97">
        <v>1018</v>
      </c>
      <c r="G24" s="105">
        <f>(F24/$F$9)*100</f>
        <v>29.739994157172074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14323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52</v>
      </c>
      <c r="G26" s="105">
        <f>(F26/$F$9)*100</f>
        <v>1.5191352614665496</v>
      </c>
    </row>
    <row r="27" spans="1:7" ht="12.75">
      <c r="A27" s="77" t="s">
        <v>85</v>
      </c>
      <c r="B27" s="80">
        <v>4907</v>
      </c>
      <c r="C27" s="81">
        <f>(B27/$B$27)*100</f>
        <v>100</v>
      </c>
      <c r="D27" s="65"/>
      <c r="E27" s="78" t="s">
        <v>78</v>
      </c>
      <c r="F27" s="98">
        <v>7940</v>
      </c>
      <c r="G27" s="112" t="s">
        <v>261</v>
      </c>
    </row>
    <row r="28" spans="1:7" ht="12.75">
      <c r="A28" s="82" t="s">
        <v>86</v>
      </c>
      <c r="B28" s="97">
        <v>3970</v>
      </c>
      <c r="C28" s="105">
        <f aca="true" t="shared" si="2" ref="C28:C33">(B28/$B$27)*100</f>
        <v>80.90482983492969</v>
      </c>
      <c r="D28" s="65"/>
      <c r="E28" s="78" t="s">
        <v>79</v>
      </c>
      <c r="F28" s="97">
        <v>59</v>
      </c>
      <c r="G28" s="105">
        <f>(F28/$F$9)*100</f>
        <v>1.7236342389716621</v>
      </c>
    </row>
    <row r="29" spans="1:7" ht="12.75">
      <c r="A29" s="82" t="s">
        <v>87</v>
      </c>
      <c r="B29" s="97">
        <v>411</v>
      </c>
      <c r="C29" s="105">
        <f t="shared" si="2"/>
        <v>8.37578968820053</v>
      </c>
      <c r="D29" s="65"/>
      <c r="E29" s="78" t="s">
        <v>80</v>
      </c>
      <c r="F29" s="97">
        <v>3191</v>
      </c>
      <c r="G29" s="112" t="s">
        <v>261</v>
      </c>
    </row>
    <row r="30" spans="1:7" ht="12.75">
      <c r="A30" s="82" t="s">
        <v>88</v>
      </c>
      <c r="B30" s="97">
        <v>295</v>
      </c>
      <c r="C30" s="105">
        <f t="shared" si="2"/>
        <v>6.011819849195028</v>
      </c>
      <c r="D30" s="65"/>
      <c r="E30" s="78" t="s">
        <v>81</v>
      </c>
      <c r="F30" s="97">
        <v>650</v>
      </c>
      <c r="G30" s="105">
        <f>(F30/$F$9)*100</f>
        <v>18.989190768331873</v>
      </c>
    </row>
    <row r="31" spans="1:7" ht="12.75">
      <c r="A31" s="82" t="s">
        <v>115</v>
      </c>
      <c r="B31" s="97">
        <v>89</v>
      </c>
      <c r="C31" s="105">
        <f t="shared" si="2"/>
        <v>1.8137354799266356</v>
      </c>
      <c r="D31" s="65"/>
      <c r="E31" s="78" t="s">
        <v>82</v>
      </c>
      <c r="F31" s="97">
        <v>14832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142</v>
      </c>
      <c r="C33" s="105">
        <f t="shared" si="2"/>
        <v>2.893825147748115</v>
      </c>
      <c r="D33" s="65"/>
      <c r="E33" s="79" t="s">
        <v>84</v>
      </c>
      <c r="F33" s="80">
        <v>2694</v>
      </c>
      <c r="G33" s="81">
        <f>(F33/$F$33)*100</f>
        <v>100</v>
      </c>
    </row>
    <row r="34" spans="1:7" ht="12.75">
      <c r="A34" s="82" t="s">
        <v>91</v>
      </c>
      <c r="B34" s="120">
        <v>27.2</v>
      </c>
      <c r="C34" s="112" t="s">
        <v>261</v>
      </c>
      <c r="D34" s="65"/>
      <c r="E34" s="78" t="s">
        <v>383</v>
      </c>
      <c r="F34" s="97">
        <v>29</v>
      </c>
      <c r="G34" s="105">
        <f aca="true" t="shared" si="3" ref="G34:G43">(F34/$F$33)*100</f>
        <v>1.0764662212323683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23</v>
      </c>
      <c r="G35" s="105">
        <f t="shared" si="3"/>
        <v>0.8537490720118782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81</v>
      </c>
      <c r="G36" s="105">
        <f t="shared" si="3"/>
        <v>3.0066815144766146</v>
      </c>
    </row>
    <row r="37" spans="1:7" ht="12.75">
      <c r="A37" s="77" t="s">
        <v>94</v>
      </c>
      <c r="B37" s="80">
        <v>4986</v>
      </c>
      <c r="C37" s="81">
        <f>(B37/$B$37)*100</f>
        <v>100</v>
      </c>
      <c r="D37" s="65"/>
      <c r="E37" s="78" t="s">
        <v>389</v>
      </c>
      <c r="F37" s="97">
        <v>124</v>
      </c>
      <c r="G37" s="105">
        <f t="shared" si="3"/>
        <v>4.6028210838901265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263</v>
      </c>
      <c r="G38" s="105">
        <f t="shared" si="3"/>
        <v>9.762435040831477</v>
      </c>
    </row>
    <row r="39" spans="1:7" ht="12.75">
      <c r="A39" s="82" t="s">
        <v>97</v>
      </c>
      <c r="B39" s="98">
        <v>2153</v>
      </c>
      <c r="C39" s="105">
        <f>(B39/$B$37)*100</f>
        <v>43.18090653830726</v>
      </c>
      <c r="D39" s="65"/>
      <c r="E39" s="78" t="s">
        <v>393</v>
      </c>
      <c r="F39" s="97">
        <v>603</v>
      </c>
      <c r="G39" s="105">
        <f t="shared" si="3"/>
        <v>22.383073496659243</v>
      </c>
    </row>
    <row r="40" spans="1:7" ht="12.75">
      <c r="A40" s="82" t="s">
        <v>98</v>
      </c>
      <c r="B40" s="98">
        <v>623</v>
      </c>
      <c r="C40" s="105">
        <f>(B40/$B$37)*100</f>
        <v>12.494985960689933</v>
      </c>
      <c r="D40" s="65"/>
      <c r="E40" s="78" t="s">
        <v>68</v>
      </c>
      <c r="F40" s="97">
        <v>649</v>
      </c>
      <c r="G40" s="105">
        <f t="shared" si="3"/>
        <v>24.090571640683002</v>
      </c>
    </row>
    <row r="41" spans="1:7" ht="12.75">
      <c r="A41" s="82" t="s">
        <v>100</v>
      </c>
      <c r="B41" s="98">
        <v>1522</v>
      </c>
      <c r="C41" s="105">
        <f>(B41/$B$37)*100</f>
        <v>30.525471319695146</v>
      </c>
      <c r="D41" s="65"/>
      <c r="E41" s="78" t="s">
        <v>69</v>
      </c>
      <c r="F41" s="97">
        <v>608</v>
      </c>
      <c r="G41" s="105">
        <f t="shared" si="3"/>
        <v>22.56867112100965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215</v>
      </c>
      <c r="G42" s="105">
        <f t="shared" si="3"/>
        <v>7.980697847067557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99</v>
      </c>
      <c r="G43" s="105">
        <f t="shared" si="3"/>
        <v>3.6748329621380846</v>
      </c>
    </row>
    <row r="44" spans="1:7" ht="12.75">
      <c r="A44" s="82" t="s">
        <v>291</v>
      </c>
      <c r="B44" s="98">
        <v>384</v>
      </c>
      <c r="C44" s="105">
        <f>(B44/$B$37)*100</f>
        <v>7.701564380264742</v>
      </c>
      <c r="D44" s="65"/>
      <c r="E44" s="78" t="s">
        <v>93</v>
      </c>
      <c r="F44" s="97">
        <v>82208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304</v>
      </c>
      <c r="C46" s="105">
        <f>(B46/$B$37)*100</f>
        <v>6.09707180104292</v>
      </c>
      <c r="D46" s="65"/>
      <c r="E46" s="78" t="s">
        <v>96</v>
      </c>
      <c r="F46" s="97">
        <v>30733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60671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0.1604492579221821</v>
      </c>
      <c r="D49" s="87"/>
      <c r="E49" s="88" t="s">
        <v>102</v>
      </c>
      <c r="F49" s="113">
        <v>37145</v>
      </c>
      <c r="G49" s="114" t="s">
        <v>261</v>
      </c>
    </row>
    <row r="50" spans="1:7" ht="13.5" thickTop="1">
      <c r="A50" s="82" t="s">
        <v>116</v>
      </c>
      <c r="B50" s="98">
        <v>302</v>
      </c>
      <c r="C50" s="105">
        <f t="shared" si="4"/>
        <v>6.056959486562374</v>
      </c>
      <c r="D50" s="65"/>
      <c r="E50" s="78"/>
      <c r="F50" s="86"/>
      <c r="G50" s="85"/>
    </row>
    <row r="51" spans="1:7" ht="12.75">
      <c r="A51" s="82" t="s">
        <v>117</v>
      </c>
      <c r="B51" s="98">
        <v>534</v>
      </c>
      <c r="C51" s="105">
        <f t="shared" si="4"/>
        <v>10.709987966305656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238</v>
      </c>
      <c r="C52" s="105">
        <f t="shared" si="4"/>
        <v>4.773365423184918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636</v>
      </c>
      <c r="C53" s="105">
        <f t="shared" si="4"/>
        <v>12.755716004813477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170</v>
      </c>
      <c r="C54" s="105">
        <f t="shared" si="4"/>
        <v>3.40954673084637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297</v>
      </c>
      <c r="C55" s="105">
        <f t="shared" si="4"/>
        <v>5.956678700361011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506</v>
      </c>
      <c r="C57" s="105">
        <f>(B57/$B$37)*100</f>
        <v>10.148415563578018</v>
      </c>
      <c r="D57" s="65"/>
      <c r="E57" s="79" t="s">
        <v>84</v>
      </c>
      <c r="F57" s="80">
        <v>34</v>
      </c>
      <c r="G57" s="105">
        <f>(F57/L57)*100</f>
        <v>1.2620638455827766</v>
      </c>
      <c r="H57" s="79" t="s">
        <v>84</v>
      </c>
      <c r="L57" s="15">
        <v>2694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30</v>
      </c>
      <c r="G58" s="105">
        <f>(F58/L58)*100</f>
        <v>2.277904328018223</v>
      </c>
      <c r="H58" s="78" t="s">
        <v>118</v>
      </c>
      <c r="L58" s="15">
        <v>1317</v>
      </c>
    </row>
    <row r="59" spans="1:12" ht="12.75">
      <c r="A59" s="82" t="s">
        <v>112</v>
      </c>
      <c r="B59" s="98">
        <v>612</v>
      </c>
      <c r="C59" s="105">
        <f>(B59/$B$37)*100</f>
        <v>12.274368231046932</v>
      </c>
      <c r="D59" s="65"/>
      <c r="E59" s="78" t="s">
        <v>120</v>
      </c>
      <c r="F59" s="97">
        <v>15</v>
      </c>
      <c r="G59" s="105">
        <f>(F59/L59)*100</f>
        <v>2.631578947368421</v>
      </c>
      <c r="H59" s="78" t="s">
        <v>120</v>
      </c>
      <c r="L59" s="15">
        <v>570</v>
      </c>
    </row>
    <row r="60" spans="1:7" ht="12.75">
      <c r="A60" s="82" t="s">
        <v>113</v>
      </c>
      <c r="B60" s="98">
        <v>967</v>
      </c>
      <c r="C60" s="105">
        <f>(B60/$B$37)*100</f>
        <v>19.394304051343763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298</v>
      </c>
      <c r="C62" s="105">
        <f>(B62/$B$37)*100</f>
        <v>5.976734857601283</v>
      </c>
      <c r="D62" s="65"/>
      <c r="E62" s="79" t="s">
        <v>123</v>
      </c>
      <c r="F62" s="80">
        <v>15</v>
      </c>
      <c r="G62" s="105">
        <f>(F62/L62)*100</f>
        <v>4.966887417218543</v>
      </c>
      <c r="H62" s="79" t="s">
        <v>394</v>
      </c>
      <c r="L62" s="15">
        <v>302</v>
      </c>
    </row>
    <row r="63" spans="1:12" ht="12.75">
      <c r="A63" s="61" t="s">
        <v>293</v>
      </c>
      <c r="B63" s="98">
        <v>271</v>
      </c>
      <c r="C63" s="105">
        <f>(B63/$B$37)*100</f>
        <v>5.435218612113919</v>
      </c>
      <c r="D63" s="65"/>
      <c r="E63" s="78" t="s">
        <v>118</v>
      </c>
      <c r="F63" s="97">
        <v>15</v>
      </c>
      <c r="G63" s="105">
        <f>(F63/L63)*100</f>
        <v>13.761467889908257</v>
      </c>
      <c r="H63" s="78" t="s">
        <v>118</v>
      </c>
      <c r="L63" s="15">
        <v>109</v>
      </c>
    </row>
    <row r="64" spans="1:12" ht="12.75">
      <c r="A64" s="82" t="s">
        <v>114</v>
      </c>
      <c r="B64" s="98">
        <v>147</v>
      </c>
      <c r="C64" s="105">
        <f>(B64/$B$37)*100</f>
        <v>2.9482551143200966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199</v>
      </c>
      <c r="G66" s="105">
        <f aca="true" t="shared" si="5" ref="G66:G71">(F66/L66)*100</f>
        <v>2.070113388120254</v>
      </c>
      <c r="H66" s="79" t="s">
        <v>124</v>
      </c>
      <c r="L66" s="15">
        <v>9613</v>
      </c>
    </row>
    <row r="67" spans="1:12" ht="12.75">
      <c r="A67" s="82" t="s">
        <v>126</v>
      </c>
      <c r="B67" s="97">
        <v>4176</v>
      </c>
      <c r="C67" s="105">
        <f>(B67/$B$37)*100</f>
        <v>83.75451263537906</v>
      </c>
      <c r="D67" s="65"/>
      <c r="E67" s="78" t="s">
        <v>262</v>
      </c>
      <c r="F67" s="97">
        <v>149</v>
      </c>
      <c r="G67" s="105">
        <f t="shared" si="5"/>
        <v>2.07174638487208</v>
      </c>
      <c r="H67" s="78" t="s">
        <v>262</v>
      </c>
      <c r="L67" s="15">
        <v>7192</v>
      </c>
    </row>
    <row r="68" spans="1:12" ht="12.75">
      <c r="A68" s="82" t="s">
        <v>128</v>
      </c>
      <c r="B68" s="97">
        <v>495</v>
      </c>
      <c r="C68" s="105">
        <f>(B68/$B$37)*100</f>
        <v>9.927797833935017</v>
      </c>
      <c r="D68" s="65"/>
      <c r="E68" s="78" t="s">
        <v>127</v>
      </c>
      <c r="F68" s="97">
        <v>43</v>
      </c>
      <c r="G68" s="105">
        <f t="shared" si="5"/>
        <v>3.017543859649123</v>
      </c>
      <c r="H68" s="78" t="s">
        <v>127</v>
      </c>
      <c r="L68" s="15">
        <v>1425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40</v>
      </c>
      <c r="G69" s="105">
        <f t="shared" si="5"/>
        <v>1.659062629614268</v>
      </c>
      <c r="H69" s="78" t="s">
        <v>129</v>
      </c>
      <c r="L69" s="15">
        <v>2411</v>
      </c>
    </row>
    <row r="70" spans="1:12" ht="12.75">
      <c r="A70" s="82" t="s">
        <v>376</v>
      </c>
      <c r="B70" s="97">
        <v>315</v>
      </c>
      <c r="C70" s="105">
        <f>(B70/$B$37)*100</f>
        <v>6.31768953068592</v>
      </c>
      <c r="D70" s="65"/>
      <c r="E70" s="78" t="s">
        <v>130</v>
      </c>
      <c r="F70" s="97">
        <v>34</v>
      </c>
      <c r="G70" s="105">
        <f t="shared" si="5"/>
        <v>1.9733023795705165</v>
      </c>
      <c r="H70" s="78" t="s">
        <v>130</v>
      </c>
      <c r="L70" s="15">
        <v>1723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112</v>
      </c>
      <c r="G71" s="118">
        <f t="shared" si="5"/>
        <v>11.256281407035177</v>
      </c>
      <c r="H71" s="92" t="s">
        <v>131</v>
      </c>
      <c r="L71" s="15">
        <v>995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3495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3428</v>
      </c>
      <c r="G9" s="81">
        <f>(F9/$F$9)*100</f>
        <v>100</v>
      </c>
      <c r="I9" s="53"/>
    </row>
    <row r="10" spans="1:7" ht="12.75">
      <c r="A10" s="36" t="s">
        <v>137</v>
      </c>
      <c r="B10" s="97">
        <v>2946</v>
      </c>
      <c r="C10" s="105">
        <f aca="true" t="shared" si="0" ref="C10:C18">(B10/$B$8)*100</f>
        <v>84.29184549356223</v>
      </c>
      <c r="E10" s="32" t="s">
        <v>138</v>
      </c>
      <c r="F10" s="97">
        <v>3395</v>
      </c>
      <c r="G10" s="105">
        <f>(F10/$F$9)*100</f>
        <v>99.03733955659277</v>
      </c>
    </row>
    <row r="11" spans="1:7" ht="12.75">
      <c r="A11" s="36" t="s">
        <v>139</v>
      </c>
      <c r="B11" s="97">
        <v>130</v>
      </c>
      <c r="C11" s="105">
        <f t="shared" si="0"/>
        <v>3.719599427753934</v>
      </c>
      <c r="E11" s="32" t="s">
        <v>140</v>
      </c>
      <c r="F11" s="97">
        <v>20</v>
      </c>
      <c r="G11" s="105">
        <f>(F11/$F$9)*100</f>
        <v>0.5834305717619603</v>
      </c>
    </row>
    <row r="12" spans="1:7" ht="12.75">
      <c r="A12" s="36" t="s">
        <v>141</v>
      </c>
      <c r="B12" s="97">
        <v>232</v>
      </c>
      <c r="C12" s="105">
        <f t="shared" si="0"/>
        <v>6.638054363376251</v>
      </c>
      <c r="E12" s="32" t="s">
        <v>142</v>
      </c>
      <c r="F12" s="97">
        <v>13</v>
      </c>
      <c r="G12" s="105">
        <f>(F12/$F$9)*100</f>
        <v>0.3792298716452742</v>
      </c>
    </row>
    <row r="13" spans="1:7" ht="12.75">
      <c r="A13" s="36" t="s">
        <v>143</v>
      </c>
      <c r="B13" s="97">
        <v>141</v>
      </c>
      <c r="C13" s="105">
        <f t="shared" si="0"/>
        <v>4.034334763948498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27</v>
      </c>
      <c r="C14" s="105">
        <f t="shared" si="0"/>
        <v>0.7725321888412017</v>
      </c>
      <c r="E14" s="42" t="s">
        <v>145</v>
      </c>
      <c r="F14" s="80">
        <v>2804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14</v>
      </c>
      <c r="C16" s="105">
        <f t="shared" si="0"/>
        <v>0.40057224606580827</v>
      </c>
      <c r="E16" s="1" t="s">
        <v>149</v>
      </c>
      <c r="F16" s="97">
        <v>21</v>
      </c>
      <c r="G16" s="105">
        <f>(F16/$F$14)*100</f>
        <v>0.7489300998573466</v>
      </c>
    </row>
    <row r="17" spans="1:7" ht="12.75">
      <c r="A17" s="36" t="s">
        <v>150</v>
      </c>
      <c r="B17" s="97">
        <v>5</v>
      </c>
      <c r="C17" s="105">
        <f t="shared" si="0"/>
        <v>0.14306151645207438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50</v>
      </c>
      <c r="G18" s="105">
        <f t="shared" si="1"/>
        <v>1.783166904422254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748</v>
      </c>
      <c r="G19" s="105">
        <f t="shared" si="1"/>
        <v>26.676176890156917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1515</v>
      </c>
      <c r="G20" s="105">
        <f t="shared" si="1"/>
        <v>54.02995720399429</v>
      </c>
    </row>
    <row r="21" spans="1:7" ht="12.75">
      <c r="A21" s="36" t="s">
        <v>156</v>
      </c>
      <c r="B21" s="98">
        <v>9</v>
      </c>
      <c r="C21" s="105">
        <f aca="true" t="shared" si="2" ref="C21:C28">(B21/$B$8)*100</f>
        <v>0.2575107296137339</v>
      </c>
      <c r="E21" s="1" t="s">
        <v>157</v>
      </c>
      <c r="F21" s="97">
        <v>461</v>
      </c>
      <c r="G21" s="105">
        <f t="shared" si="1"/>
        <v>16.44079885877318</v>
      </c>
    </row>
    <row r="22" spans="1:7" ht="12.75">
      <c r="A22" s="36" t="s">
        <v>158</v>
      </c>
      <c r="B22" s="98">
        <v>22</v>
      </c>
      <c r="C22" s="105">
        <f t="shared" si="2"/>
        <v>0.6294706723891274</v>
      </c>
      <c r="E22" s="1" t="s">
        <v>159</v>
      </c>
      <c r="F22" s="97">
        <v>9</v>
      </c>
      <c r="G22" s="105">
        <f t="shared" si="1"/>
        <v>0.3209700427960057</v>
      </c>
    </row>
    <row r="23" spans="1:7" ht="12.75">
      <c r="A23" s="36" t="s">
        <v>160</v>
      </c>
      <c r="B23" s="98">
        <v>51</v>
      </c>
      <c r="C23" s="105">
        <f t="shared" si="2"/>
        <v>1.4592274678111588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148</v>
      </c>
      <c r="C24" s="105">
        <f t="shared" si="2"/>
        <v>4.234620886981403</v>
      </c>
      <c r="E24" s="1" t="s">
        <v>163</v>
      </c>
      <c r="F24" s="97">
        <v>229400</v>
      </c>
      <c r="G24" s="112" t="s">
        <v>261</v>
      </c>
    </row>
    <row r="25" spans="1:7" ht="12.75">
      <c r="A25" s="36" t="s">
        <v>164</v>
      </c>
      <c r="B25" s="97">
        <v>276</v>
      </c>
      <c r="C25" s="105">
        <f t="shared" si="2"/>
        <v>7.896995708154507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549</v>
      </c>
      <c r="C26" s="105">
        <f t="shared" si="2"/>
        <v>15.708154506437769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2020</v>
      </c>
      <c r="C27" s="105">
        <f t="shared" si="2"/>
        <v>57.79685264663805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420</v>
      </c>
      <c r="C28" s="105">
        <f t="shared" si="2"/>
        <v>12.017167381974248</v>
      </c>
      <c r="E28" s="32" t="s">
        <v>176</v>
      </c>
      <c r="F28" s="97">
        <v>1961</v>
      </c>
      <c r="G28" s="105">
        <f aca="true" t="shared" si="3" ref="G28:G35">(F28/$F$14)*100</f>
        <v>69.9358059914408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0.24964336661911554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24</v>
      </c>
      <c r="G31" s="105">
        <f t="shared" si="3"/>
        <v>0.8559201141226819</v>
      </c>
    </row>
    <row r="32" spans="1:7" ht="12.75">
      <c r="A32" s="36" t="s">
        <v>182</v>
      </c>
      <c r="B32" s="97">
        <v>16</v>
      </c>
      <c r="C32" s="105">
        <f t="shared" si="4"/>
        <v>0.4577968526466381</v>
      </c>
      <c r="E32" s="32" t="s">
        <v>183</v>
      </c>
      <c r="F32" s="97">
        <v>184</v>
      </c>
      <c r="G32" s="105">
        <f t="shared" si="3"/>
        <v>6.562054208273895</v>
      </c>
    </row>
    <row r="33" spans="1:7" ht="12.75">
      <c r="A33" s="36" t="s">
        <v>184</v>
      </c>
      <c r="B33" s="97">
        <v>115</v>
      </c>
      <c r="C33" s="105">
        <f t="shared" si="4"/>
        <v>3.290414878397711</v>
      </c>
      <c r="E33" s="32" t="s">
        <v>185</v>
      </c>
      <c r="F33" s="97">
        <v>413</v>
      </c>
      <c r="G33" s="105">
        <f t="shared" si="3"/>
        <v>14.728958630527817</v>
      </c>
    </row>
    <row r="34" spans="1:7" ht="12.75">
      <c r="A34" s="36" t="s">
        <v>186</v>
      </c>
      <c r="B34" s="97">
        <v>285</v>
      </c>
      <c r="C34" s="105">
        <f t="shared" si="4"/>
        <v>8.15450643776824</v>
      </c>
      <c r="E34" s="32" t="s">
        <v>187</v>
      </c>
      <c r="F34" s="97">
        <v>672</v>
      </c>
      <c r="G34" s="105">
        <f t="shared" si="3"/>
        <v>23.96576319543509</v>
      </c>
    </row>
    <row r="35" spans="1:7" ht="12.75">
      <c r="A35" s="36" t="s">
        <v>188</v>
      </c>
      <c r="B35" s="97">
        <v>520</v>
      </c>
      <c r="C35" s="105">
        <f t="shared" si="4"/>
        <v>14.878397711015737</v>
      </c>
      <c r="E35" s="32" t="s">
        <v>189</v>
      </c>
      <c r="F35" s="97">
        <v>661</v>
      </c>
      <c r="G35" s="105">
        <f t="shared" si="3"/>
        <v>23.573466476462198</v>
      </c>
    </row>
    <row r="36" spans="1:7" ht="12.75">
      <c r="A36" s="36" t="s">
        <v>190</v>
      </c>
      <c r="B36" s="97">
        <v>718</v>
      </c>
      <c r="C36" s="105">
        <f t="shared" si="4"/>
        <v>20.54363376251788</v>
      </c>
      <c r="E36" s="32" t="s">
        <v>191</v>
      </c>
      <c r="F36" s="97">
        <v>1631</v>
      </c>
      <c r="G36" s="112" t="s">
        <v>261</v>
      </c>
    </row>
    <row r="37" spans="1:7" ht="12.75">
      <c r="A37" s="36" t="s">
        <v>192</v>
      </c>
      <c r="B37" s="97">
        <v>835</v>
      </c>
      <c r="C37" s="105">
        <f t="shared" si="4"/>
        <v>23.89127324749642</v>
      </c>
      <c r="E37" s="32" t="s">
        <v>193</v>
      </c>
      <c r="F37" s="97">
        <v>843</v>
      </c>
      <c r="G37" s="105">
        <f>(F37/$F$14)*100</f>
        <v>30.064194008559202</v>
      </c>
    </row>
    <row r="38" spans="1:7" ht="12.75">
      <c r="A38" s="36" t="s">
        <v>194</v>
      </c>
      <c r="B38" s="97">
        <v>694</v>
      </c>
      <c r="C38" s="105">
        <f t="shared" si="4"/>
        <v>19.856938483547925</v>
      </c>
      <c r="E38" s="32" t="s">
        <v>191</v>
      </c>
      <c r="F38" s="97">
        <v>557</v>
      </c>
      <c r="G38" s="112" t="s">
        <v>261</v>
      </c>
    </row>
    <row r="39" spans="1:7" ht="12.75">
      <c r="A39" s="36" t="s">
        <v>195</v>
      </c>
      <c r="B39" s="97">
        <v>312</v>
      </c>
      <c r="C39" s="105">
        <f t="shared" si="4"/>
        <v>8.927038626609441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3428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743</v>
      </c>
      <c r="G43" s="105">
        <f aca="true" t="shared" si="5" ref="G43:G48">(F43/$F$14)*100</f>
        <v>26.497860199714694</v>
      </c>
    </row>
    <row r="44" spans="1:7" ht="12.75">
      <c r="A44" s="36" t="s">
        <v>209</v>
      </c>
      <c r="B44" s="98">
        <v>252</v>
      </c>
      <c r="C44" s="105">
        <f aca="true" t="shared" si="6" ref="C44:C49">(B44/$B$42)*100</f>
        <v>7.351225204200699</v>
      </c>
      <c r="E44" s="32" t="s">
        <v>210</v>
      </c>
      <c r="F44" s="97">
        <v>421</v>
      </c>
      <c r="G44" s="105">
        <f t="shared" si="5"/>
        <v>15.014265335235377</v>
      </c>
    </row>
    <row r="45" spans="1:7" ht="12.75">
      <c r="A45" s="36" t="s">
        <v>211</v>
      </c>
      <c r="B45" s="98">
        <v>775</v>
      </c>
      <c r="C45" s="105">
        <f t="shared" si="6"/>
        <v>22.607934655775964</v>
      </c>
      <c r="E45" s="32" t="s">
        <v>212</v>
      </c>
      <c r="F45" s="97">
        <v>400</v>
      </c>
      <c r="G45" s="105">
        <f t="shared" si="5"/>
        <v>14.265335235378032</v>
      </c>
    </row>
    <row r="46" spans="1:7" ht="12.75">
      <c r="A46" s="36" t="s">
        <v>213</v>
      </c>
      <c r="B46" s="98">
        <v>536</v>
      </c>
      <c r="C46" s="105">
        <f t="shared" si="6"/>
        <v>15.635939323220537</v>
      </c>
      <c r="E46" s="32" t="s">
        <v>214</v>
      </c>
      <c r="F46" s="97">
        <v>391</v>
      </c>
      <c r="G46" s="105">
        <f t="shared" si="5"/>
        <v>13.944365192582026</v>
      </c>
    </row>
    <row r="47" spans="1:7" ht="12.75">
      <c r="A47" s="36" t="s">
        <v>215</v>
      </c>
      <c r="B47" s="97">
        <v>624</v>
      </c>
      <c r="C47" s="105">
        <f t="shared" si="6"/>
        <v>18.203033838973163</v>
      </c>
      <c r="E47" s="32" t="s">
        <v>216</v>
      </c>
      <c r="F47" s="97">
        <v>264</v>
      </c>
      <c r="G47" s="105">
        <f t="shared" si="5"/>
        <v>9.4151212553495</v>
      </c>
    </row>
    <row r="48" spans="1:7" ht="12.75">
      <c r="A48" s="36" t="s">
        <v>217</v>
      </c>
      <c r="B48" s="97">
        <v>521</v>
      </c>
      <c r="C48" s="105">
        <f t="shared" si="6"/>
        <v>15.198366394399066</v>
      </c>
      <c r="E48" s="32" t="s">
        <v>218</v>
      </c>
      <c r="F48" s="97">
        <v>575</v>
      </c>
      <c r="G48" s="105">
        <f t="shared" si="5"/>
        <v>20.506419400855922</v>
      </c>
    </row>
    <row r="49" spans="1:7" ht="12.75">
      <c r="A49" s="36" t="s">
        <v>219</v>
      </c>
      <c r="B49" s="97">
        <v>720</v>
      </c>
      <c r="C49" s="105">
        <f t="shared" si="6"/>
        <v>21.003500583430572</v>
      </c>
      <c r="E49" s="32" t="s">
        <v>220</v>
      </c>
      <c r="F49" s="97">
        <v>10</v>
      </c>
      <c r="G49" s="105">
        <f>(F49/$F$14)*100</f>
        <v>0.3566333808844508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366</v>
      </c>
      <c r="G51" s="81">
        <f>(F51/F$51)*100</f>
        <v>100</v>
      </c>
    </row>
    <row r="52" spans="1:7" ht="12.75">
      <c r="A52" s="4" t="s">
        <v>223</v>
      </c>
      <c r="B52" s="97">
        <v>152</v>
      </c>
      <c r="C52" s="105">
        <f>(B52/$B$42)*100</f>
        <v>4.434072345390899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955</v>
      </c>
      <c r="C53" s="105">
        <f>(B53/$B$42)*100</f>
        <v>27.858809801633605</v>
      </c>
      <c r="E53" s="32" t="s">
        <v>226</v>
      </c>
      <c r="F53" s="97">
        <v>8</v>
      </c>
      <c r="G53" s="105">
        <f>(F53/F$51)*100</f>
        <v>2.185792349726776</v>
      </c>
    </row>
    <row r="54" spans="1:7" ht="12.75">
      <c r="A54" s="4" t="s">
        <v>227</v>
      </c>
      <c r="B54" s="97">
        <v>1693</v>
      </c>
      <c r="C54" s="105">
        <f>(B54/$B$42)*100</f>
        <v>49.38739789964994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628</v>
      </c>
      <c r="C55" s="105">
        <f>(B55/$B$42)*100</f>
        <v>18.319719953325556</v>
      </c>
      <c r="E55" s="32" t="s">
        <v>230</v>
      </c>
      <c r="F55" s="97">
        <v>43</v>
      </c>
      <c r="G55" s="105">
        <f t="shared" si="7"/>
        <v>11.748633879781421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21</v>
      </c>
      <c r="G56" s="105">
        <f t="shared" si="7"/>
        <v>5.737704918032787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60</v>
      </c>
      <c r="G57" s="105">
        <f t="shared" si="7"/>
        <v>16.39344262295082</v>
      </c>
    </row>
    <row r="58" spans="1:7" ht="12.75">
      <c r="A58" s="36" t="s">
        <v>234</v>
      </c>
      <c r="B58" s="97">
        <v>3014</v>
      </c>
      <c r="C58" s="105">
        <f aca="true" t="shared" si="8" ref="C58:C66">(B58/$B$42)*100</f>
        <v>87.92298716452743</v>
      </c>
      <c r="E58" s="32" t="s">
        <v>235</v>
      </c>
      <c r="F58" s="97">
        <v>96</v>
      </c>
      <c r="G58" s="105">
        <f t="shared" si="7"/>
        <v>26.229508196721312</v>
      </c>
    </row>
    <row r="59" spans="1:7" ht="12.75">
      <c r="A59" s="36" t="s">
        <v>236</v>
      </c>
      <c r="B59" s="97">
        <v>23</v>
      </c>
      <c r="C59" s="105">
        <f t="shared" si="8"/>
        <v>0.6709451575262544</v>
      </c>
      <c r="E59" s="32" t="s">
        <v>237</v>
      </c>
      <c r="F59" s="98">
        <v>116</v>
      </c>
      <c r="G59" s="105">
        <f t="shared" si="7"/>
        <v>31.693989071038253</v>
      </c>
    </row>
    <row r="60" spans="1:7" ht="12.75">
      <c r="A60" s="36" t="s">
        <v>238</v>
      </c>
      <c r="B60" s="97">
        <v>60</v>
      </c>
      <c r="C60" s="105">
        <f t="shared" si="8"/>
        <v>1.7502917152858808</v>
      </c>
      <c r="E60" s="32" t="s">
        <v>239</v>
      </c>
      <c r="F60" s="97">
        <v>22</v>
      </c>
      <c r="G60" s="105">
        <f t="shared" si="7"/>
        <v>6.0109289617486334</v>
      </c>
    </row>
    <row r="61" spans="1:7" ht="12.75">
      <c r="A61" s="36" t="s">
        <v>240</v>
      </c>
      <c r="B61" s="97">
        <v>331</v>
      </c>
      <c r="C61" s="105">
        <f t="shared" si="8"/>
        <v>9.655775962660442</v>
      </c>
      <c r="E61" s="32" t="s">
        <v>163</v>
      </c>
      <c r="F61" s="97">
        <v>1127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74</v>
      </c>
      <c r="G65" s="105">
        <f aca="true" t="shared" si="9" ref="G65:G71">(F65/F$51)*100</f>
        <v>20.21857923497268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70</v>
      </c>
      <c r="G66" s="105">
        <f t="shared" si="9"/>
        <v>19.12568306010929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78</v>
      </c>
      <c r="G67" s="105">
        <f t="shared" si="9"/>
        <v>21.311475409836063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38</v>
      </c>
      <c r="G68" s="105">
        <f t="shared" si="9"/>
        <v>10.382513661202186</v>
      </c>
    </row>
    <row r="69" spans="1:7" ht="12.75">
      <c r="A69" s="36" t="s">
        <v>249</v>
      </c>
      <c r="B69" s="97">
        <v>13</v>
      </c>
      <c r="C69" s="105">
        <f>(B69/$B$42)*100</f>
        <v>0.3792298716452742</v>
      </c>
      <c r="E69" s="32" t="s">
        <v>216</v>
      </c>
      <c r="F69" s="97">
        <v>19</v>
      </c>
      <c r="G69" s="105">
        <f t="shared" si="9"/>
        <v>5.191256830601093</v>
      </c>
    </row>
    <row r="70" spans="1:7" ht="12.75">
      <c r="A70" s="36" t="s">
        <v>251</v>
      </c>
      <c r="B70" s="97">
        <v>15</v>
      </c>
      <c r="C70" s="105">
        <f>(B70/$B$42)*100</f>
        <v>0.4375729288214702</v>
      </c>
      <c r="E70" s="32" t="s">
        <v>218</v>
      </c>
      <c r="F70" s="97">
        <v>65</v>
      </c>
      <c r="G70" s="105">
        <f t="shared" si="9"/>
        <v>17.759562841530055</v>
      </c>
    </row>
    <row r="71" spans="1:7" ht="12.75">
      <c r="A71" s="54" t="s">
        <v>252</v>
      </c>
      <c r="B71" s="103">
        <v>13</v>
      </c>
      <c r="C71" s="115">
        <f>(B71/$B$42)*100</f>
        <v>0.3792298716452742</v>
      </c>
      <c r="D71" s="41"/>
      <c r="E71" s="44" t="s">
        <v>220</v>
      </c>
      <c r="F71" s="103">
        <v>22</v>
      </c>
      <c r="G71" s="115">
        <f t="shared" si="9"/>
        <v>6.0109289617486334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2002-06-06T15:51:35Z</dcterms:modified>
  <cp:category/>
  <cp:version/>
  <cp:contentType/>
  <cp:contentStatus/>
</cp:coreProperties>
</file>