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<sst xmlns="http://schemas.openxmlformats.org/spreadsheetml/2006/main" count="676" uniqueCount="437">
  <si>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</si>
  <si>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</si>
  <si>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</si>
  <si>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</si>
  <si>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</si>
  <si>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</si>
  <si>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</si>
  <si>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</si>
  <si>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</si>
  <si>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</si>
  <si>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</si>
  <si>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</si>
  <si>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</si>
  <si>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</si>
  <si>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</si>
  <si>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</si>
  <si>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</si>
  <si>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</si>
  <si>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</si>
  <si>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</si>
  <si>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</si>
  <si>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</si>
  <si>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</si>
  <si>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</si>
  <si>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</si>
  <si>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</si>
  <si>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</si>
  <si>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</si>
  <si>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</si>
  <si>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</si>
  <si>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</si>
  <si>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</si>
  <si>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</si>
  <si>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</si>
  <si>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</si>
  <si>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</si>
  <si>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</si>
  <si>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</si>
  <si>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</si>
  <si>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</si>
  <si>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</si>
  <si>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</si>
  <si>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</si>
  <si>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</si>
  <si>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</si>
  <si>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</si>
  <si>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</si>
  <si>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</si>
  <si>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</si>
  <si>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</si>
  <si>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</si>
  <si>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</si>
  <si>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</si>
  <si>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</si>
  <si>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</si>
  <si>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</si>
  <si>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</si>
  <si>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</si>
  <si>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</si>
  <si>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</si>
  <si>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</si>
  <si>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</si>
  <si>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</si>
  <si>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</si>
  <si>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</si>
  <si>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</si>
  <si>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</si>
  <si>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</si>
  <si>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</si>
  <si>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</si>
  <si>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</si>
  <si>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</si>
  <si>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</si>
  <si>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</si>
  <si>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</si>
  <si>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</si>
  <si>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</si>
  <si>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</si>
  <si>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</si>
  <si>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</si>
  <si>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</si>
  <si>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</si>
  <si>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</si>
  <si>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</si>
  <si>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</si>
  <si>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</si>
  <si>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</si>
  <si>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</si>
  <si>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</si>
  <si>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</si>
  <si>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</si>
  <si>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</si>
  <si>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</si>
  <si>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</si>
  <si>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</si>
  <si>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</si>
  <si>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</si>
  <si>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</si>
  <si>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</si>
  <si>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</si>
  <si>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</si>
  <si>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</si>
  <si>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</si>
  <si>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</si>
  <si>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</si>
  <si>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</si>
  <si>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</si>
  <si>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</si>
  <si>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</si>
  <si>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</si>
  <si>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</si>
  <si>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</si>
  <si>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</si>
  <si>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</si>
  <si>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</si>
  <si>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</si>
  <si>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</si>
  <si>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</si>
  <si>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</si>
  <si>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</si>
  <si>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</si>
  <si>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</si>
  <si>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</si>
  <si>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</si>
  <si>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</si>
  <si>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</si>
  <si>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</si>
  <si>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</si>
  <si>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</si>
  <si>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</si>
  <si>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</si>
  <si>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</si>
  <si>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</si>
  <si>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</si>
  <si>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</si>
  <si>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</si>
  <si>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</si>
  <si>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</si>
  <si>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</si>
  <si>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</si>
  <si>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</si>
  <si>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</si>
  <si>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</si>
  <si>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</si>
  <si>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</si>
  <si>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</si>
  <si>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</si>
  <si>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</si>
  <si>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</si>
  <si>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</si>
  <si>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</si>
  <si>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</si>
  <si>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</si>
  <si>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</si>
  <si>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</si>
  <si>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</si>
  <si>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</si>
  <si>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</si>
  <si>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</si>
  <si>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</si>
  <si>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</si>
  <si>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</si>
  <si>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</si>
  <si>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</si>
  <si>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</si>
  <si>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</si>
  <si>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</si>
  <si>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</si>
  <si>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</si>
  <si>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</si>
  <si>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</si>
  <si>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</si>
  <si>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</si>
  <si>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</si>
  <si>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</si>
  <si>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</si>
  <si>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</si>
  <si>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</si>
  <si>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</si>
  <si>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</si>
  <si>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</si>
  <si>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</si>
  <si>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</si>
  <si>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</si>
  <si>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</si>
  <si>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</si>
  <si>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</si>
  <si>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</si>
  <si>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</si>
  <si>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</si>
  <si>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</si>
  <si>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</si>
  <si>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</si>
  <si>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</si>
  <si>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</si>
  <si>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</si>
  <si>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</si>
  <si>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</si>
  <si>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Washington Township CDP, Bergen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</si>
  <si>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</si>
  <si>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</si>
  <si>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</si>
  <si>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</si>
  <si>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</si>
  <si>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</si>
  <si>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</si>
  <si>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</si>
  <si>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</si>
  <si>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</si>
  <si>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</si>
  <si>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</si>
  <si>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</si>
  <si>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</si>
  <si>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</si>
  <si>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</si>
  <si>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</si>
  <si>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</si>
  <si>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</si>
  <si>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</si>
  <si>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</si>
  <si>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</si>
  <si>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</si>
  <si>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</si>
  <si>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</si>
  <si>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</si>
  <si>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</si>
  <si>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</si>
  <si>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</si>
  <si>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</si>
  <si>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</si>
  <si>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</si>
  <si>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</si>
  <si>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</si>
  <si>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</si>
  <si>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</si>
  <si>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</si>
  <si>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</si>
  <si>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</si>
  <si>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</si>
  <si>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</si>
  <si>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</si>
  <si>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</si>
  <si>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</si>
  <si>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</si>
  <si>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</si>
  <si>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</si>
  <si>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</si>
  <si>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</si>
  <si>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</si>
  <si>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</si>
  <si>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</si>
  <si>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</si>
  <si>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</si>
  <si>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</si>
  <si>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</si>
  <si>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</si>
  <si>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</si>
  <si>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</si>
  <si>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</si>
  <si>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</si>
  <si>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</si>
  <si>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</si>
  <si>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</si>
  <si>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</si>
  <si>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</si>
  <si>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</si>
  <si>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</si>
  <si>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</si>
  <si>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</si>
  <si>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</si>
  <si>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</si>
  <si>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</si>
  <si>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</si>
  <si>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</si>
  <si>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</si>
  <si>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</si>
  <si>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</si>
  <si>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</si>
  <si>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</si>
  <si>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</si>
  <si>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</si>
  <si>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</si>
  <si>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</si>
  <si>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</si>
  <si>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</si>
  <si>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</si>
  <si>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</si>
  <si>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</si>
  <si>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</si>
  <si>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</si>
  <si>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</si>
  <si>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</si>
  <si>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</si>
  <si>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</si>
  <si>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</si>
  <si>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</si>
  <si>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</si>
  <si>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</si>
  <si>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</si>
  <si>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</si>
  <si>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</si>
  <si>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</si>
  <si>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</si>
  <si>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</si>
  <si>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</si>
  <si>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Washington Township CDP, Bergen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</si>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</sst>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8938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8938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4291</v>
      </c>
      <c r="C9" s="151">
        <f>(B9/$B$7)*100</f>
        <v>48.008503020810025</v>
      </c>
      <c r="D9" s="152"/>
      <c r="E9" s="152" t="s">
        <v>204</v>
      </c>
      <c r="F9" s="150">
        <v>299</v>
      </c>
      <c r="G9" s="153">
        <f t="shared" si="0"/>
        <v>3.345267397628105</v>
      </c>
    </row>
    <row r="10" spans="1:7" ht="12.75">
      <c r="A10" s="149" t="s">
        <v>205</v>
      </c>
      <c r="B10" s="150">
        <v>4647</v>
      </c>
      <c r="C10" s="151">
        <f>(B10/$B$7)*100</f>
        <v>51.991496979189975</v>
      </c>
      <c r="D10" s="152"/>
      <c r="E10" s="152" t="s">
        <v>206</v>
      </c>
      <c r="F10" s="150">
        <v>21</v>
      </c>
      <c r="G10" s="153">
        <f t="shared" si="0"/>
        <v>0.2349518908033117</v>
      </c>
    </row>
    <row r="11" spans="1:7" ht="12.75">
      <c r="A11" s="149"/>
      <c r="B11" s="150"/>
      <c r="C11" s="151"/>
      <c r="D11" s="152"/>
      <c r="E11" s="152" t="s">
        <v>207</v>
      </c>
      <c r="F11" s="150">
        <v>85</v>
      </c>
      <c r="G11" s="153">
        <f t="shared" si="0"/>
        <v>0.950995748489595</v>
      </c>
    </row>
    <row r="12" spans="1:7" ht="12.75">
      <c r="A12" s="149" t="s">
        <v>208</v>
      </c>
      <c r="B12" s="150">
        <v>606</v>
      </c>
      <c r="C12" s="151">
        <f aca="true" t="shared" si="1" ref="C12:C24">B12*100/B$7</f>
        <v>6.780040277466995</v>
      </c>
      <c r="D12" s="152"/>
      <c r="E12" s="152" t="s">
        <v>209</v>
      </c>
      <c r="F12" s="150">
        <v>83</v>
      </c>
      <c r="G12" s="153">
        <f t="shared" si="0"/>
        <v>0.9286193779368986</v>
      </c>
    </row>
    <row r="13" spans="1:7" ht="12.75">
      <c r="A13" s="149" t="s">
        <v>210</v>
      </c>
      <c r="B13" s="150">
        <v>582</v>
      </c>
      <c r="C13" s="151">
        <f t="shared" si="1"/>
        <v>6.511523830834639</v>
      </c>
      <c r="D13" s="152"/>
      <c r="E13" s="152" t="s">
        <v>211</v>
      </c>
      <c r="F13" s="150">
        <v>110</v>
      </c>
      <c r="G13" s="153">
        <f t="shared" si="0"/>
        <v>1.2307003803982994</v>
      </c>
    </row>
    <row r="14" spans="1:7" ht="12.75">
      <c r="A14" s="149" t="s">
        <v>212</v>
      </c>
      <c r="B14" s="150">
        <v>543</v>
      </c>
      <c r="C14" s="151">
        <f t="shared" si="1"/>
        <v>6.07518460505706</v>
      </c>
      <c r="D14" s="152"/>
      <c r="E14" s="152" t="s">
        <v>213</v>
      </c>
      <c r="F14" s="150">
        <v>8639</v>
      </c>
      <c r="G14" s="153">
        <f t="shared" si="0"/>
        <v>96.6547326023719</v>
      </c>
    </row>
    <row r="15" spans="1:7" ht="12.75">
      <c r="A15" s="149" t="s">
        <v>214</v>
      </c>
      <c r="B15" s="150">
        <v>408</v>
      </c>
      <c r="C15" s="151">
        <f t="shared" si="1"/>
        <v>4.564779592750056</v>
      </c>
      <c r="D15" s="152"/>
      <c r="E15" s="152" t="s">
        <v>215</v>
      </c>
      <c r="F15" s="150">
        <v>7981</v>
      </c>
      <c r="G15" s="153">
        <f t="shared" si="0"/>
        <v>89.29290669053479</v>
      </c>
    </row>
    <row r="16" spans="1:7" ht="12.75">
      <c r="A16" s="149" t="s">
        <v>216</v>
      </c>
      <c r="B16" s="150">
        <v>321</v>
      </c>
      <c r="C16" s="151">
        <f t="shared" si="1"/>
        <v>3.591407473707765</v>
      </c>
      <c r="D16" s="152"/>
      <c r="E16" s="152"/>
      <c r="F16" s="145"/>
      <c r="G16" s="146"/>
    </row>
    <row r="17" spans="1:7" ht="12.75">
      <c r="A17" s="149" t="s">
        <v>217</v>
      </c>
      <c r="B17" s="150">
        <v>949</v>
      </c>
      <c r="C17" s="151">
        <f t="shared" si="1"/>
        <v>10.61758782725442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1530</v>
      </c>
      <c r="C18" s="151">
        <f t="shared" si="1"/>
        <v>17.11792347281271</v>
      </c>
      <c r="D18" s="152"/>
      <c r="E18" s="143" t="s">
        <v>220</v>
      </c>
      <c r="F18" s="141">
        <v>8938</v>
      </c>
      <c r="G18" s="148">
        <v>100</v>
      </c>
    </row>
    <row r="19" spans="1:7" ht="12.75">
      <c r="A19" s="149" t="s">
        <v>221</v>
      </c>
      <c r="B19" s="150">
        <v>1329</v>
      </c>
      <c r="C19" s="151">
        <f t="shared" si="1"/>
        <v>14.869098232266726</v>
      </c>
      <c r="D19" s="152"/>
      <c r="E19" s="152" t="s">
        <v>222</v>
      </c>
      <c r="F19" s="150">
        <v>8930</v>
      </c>
      <c r="G19" s="153">
        <f aca="true" t="shared" si="2" ref="G19:G30">F19*100/F$18</f>
        <v>99.91049451778922</v>
      </c>
    </row>
    <row r="20" spans="1:7" ht="12.75">
      <c r="A20" s="149" t="s">
        <v>223</v>
      </c>
      <c r="B20" s="150">
        <v>605</v>
      </c>
      <c r="C20" s="151">
        <f t="shared" si="1"/>
        <v>6.768852092190647</v>
      </c>
      <c r="D20" s="152"/>
      <c r="E20" s="152" t="s">
        <v>224</v>
      </c>
      <c r="F20" s="150">
        <v>3219</v>
      </c>
      <c r="G20" s="153">
        <f t="shared" si="2"/>
        <v>36.01476840456478</v>
      </c>
    </row>
    <row r="21" spans="1:7" ht="12.75">
      <c r="A21" s="149" t="s">
        <v>225</v>
      </c>
      <c r="B21" s="150">
        <v>553</v>
      </c>
      <c r="C21" s="151">
        <f t="shared" si="1"/>
        <v>6.187066457820541</v>
      </c>
      <c r="D21" s="152"/>
      <c r="E21" s="152" t="s">
        <v>226</v>
      </c>
      <c r="F21" s="150">
        <v>2389</v>
      </c>
      <c r="G21" s="153">
        <f t="shared" si="2"/>
        <v>26.728574625195794</v>
      </c>
    </row>
    <row r="22" spans="1:7" ht="12.75">
      <c r="A22" s="149" t="s">
        <v>227</v>
      </c>
      <c r="B22" s="150">
        <v>955</v>
      </c>
      <c r="C22" s="151">
        <f t="shared" si="1"/>
        <v>10.684716938912509</v>
      </c>
      <c r="D22" s="152"/>
      <c r="E22" s="152" t="s">
        <v>228</v>
      </c>
      <c r="F22" s="150">
        <v>2745</v>
      </c>
      <c r="G22" s="153">
        <f t="shared" si="2"/>
        <v>30.711568583575744</v>
      </c>
    </row>
    <row r="23" spans="1:7" ht="12.75">
      <c r="A23" s="149" t="s">
        <v>229</v>
      </c>
      <c r="B23" s="150">
        <v>465</v>
      </c>
      <c r="C23" s="151">
        <f t="shared" si="1"/>
        <v>5.202506153501902</v>
      </c>
      <c r="D23" s="152"/>
      <c r="E23" s="152" t="s">
        <v>230</v>
      </c>
      <c r="F23" s="150">
        <v>1935</v>
      </c>
      <c r="G23" s="153">
        <f t="shared" si="2"/>
        <v>21.64913850973372</v>
      </c>
    </row>
    <row r="24" spans="1:7" ht="12.75">
      <c r="A24" s="149" t="s">
        <v>231</v>
      </c>
      <c r="B24" s="150">
        <v>92</v>
      </c>
      <c r="C24" s="151">
        <f t="shared" si="1"/>
        <v>1.0293130454240322</v>
      </c>
      <c r="D24" s="152"/>
      <c r="E24" s="152" t="s">
        <v>232</v>
      </c>
      <c r="F24" s="150">
        <v>419</v>
      </c>
      <c r="G24" s="153">
        <f t="shared" si="2"/>
        <v>4.687849630789886</v>
      </c>
    </row>
    <row r="25" spans="1:7" ht="12.75">
      <c r="A25" s="149"/>
      <c r="B25" s="145"/>
      <c r="C25" s="154"/>
      <c r="D25" s="152"/>
      <c r="E25" s="152" t="s">
        <v>233</v>
      </c>
      <c r="F25" s="150">
        <v>90</v>
      </c>
      <c r="G25" s="153">
        <f t="shared" si="2"/>
        <v>1.006936674871336</v>
      </c>
    </row>
    <row r="26" spans="1:7" ht="12.75">
      <c r="A26" s="149" t="s">
        <v>234</v>
      </c>
      <c r="B26" s="155">
        <v>41.8</v>
      </c>
      <c r="C26" s="156" t="s">
        <v>63</v>
      </c>
      <c r="D26" s="152"/>
      <c r="E26" s="157" t="s">
        <v>235</v>
      </c>
      <c r="F26" s="150">
        <v>158</v>
      </c>
      <c r="G26" s="153">
        <f t="shared" si="2"/>
        <v>1.7677332736630118</v>
      </c>
    </row>
    <row r="27" spans="1:7" ht="12.75">
      <c r="A27" s="149"/>
      <c r="B27" s="145"/>
      <c r="C27" s="154"/>
      <c r="D27" s="152"/>
      <c r="E27" s="158" t="s">
        <v>236</v>
      </c>
      <c r="F27" s="150">
        <v>58</v>
      </c>
      <c r="G27" s="153">
        <f t="shared" si="2"/>
        <v>0.6489147460281942</v>
      </c>
    </row>
    <row r="28" spans="1:7" ht="12.75">
      <c r="A28" s="149" t="s">
        <v>64</v>
      </c>
      <c r="B28" s="150">
        <v>6905</v>
      </c>
      <c r="C28" s="151">
        <f aca="true" t="shared" si="3" ref="C28:C35">B28*100/B$7</f>
        <v>77.25441933318416</v>
      </c>
      <c r="D28" s="152"/>
      <c r="E28" s="152" t="s">
        <v>237</v>
      </c>
      <c r="F28" s="150">
        <v>8</v>
      </c>
      <c r="G28" s="153">
        <f t="shared" si="2"/>
        <v>0.08950548221078541</v>
      </c>
    </row>
    <row r="29" spans="1:7" ht="12.75">
      <c r="A29" s="149" t="s">
        <v>238</v>
      </c>
      <c r="B29" s="150">
        <v>3269</v>
      </c>
      <c r="C29" s="151">
        <f t="shared" si="3"/>
        <v>36.57417766838219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3636</v>
      </c>
      <c r="C30" s="151">
        <f t="shared" si="3"/>
        <v>40.68024166480197</v>
      </c>
      <c r="D30" s="152"/>
      <c r="E30" s="152" t="s">
        <v>241</v>
      </c>
      <c r="F30" s="150">
        <v>8</v>
      </c>
      <c r="G30" s="153">
        <f t="shared" si="2"/>
        <v>0.08950548221078541</v>
      </c>
    </row>
    <row r="31" spans="1:7" ht="12.75">
      <c r="A31" s="149" t="s">
        <v>242</v>
      </c>
      <c r="B31" s="150">
        <v>6730</v>
      </c>
      <c r="C31" s="151">
        <f t="shared" si="3"/>
        <v>75.29648690982323</v>
      </c>
      <c r="D31" s="152"/>
      <c r="E31" s="152"/>
      <c r="F31" s="145"/>
      <c r="G31" s="146"/>
    </row>
    <row r="32" spans="1:7" ht="12.75">
      <c r="A32" s="149" t="s">
        <v>243</v>
      </c>
      <c r="B32" s="150">
        <v>1829</v>
      </c>
      <c r="C32" s="151">
        <f t="shared" si="3"/>
        <v>20.463190870440815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1512</v>
      </c>
      <c r="C33" s="151">
        <f t="shared" si="3"/>
        <v>16.916536137838442</v>
      </c>
      <c r="D33" s="152"/>
      <c r="E33" s="143" t="s">
        <v>246</v>
      </c>
      <c r="F33" s="141">
        <v>3219</v>
      </c>
      <c r="G33" s="148">
        <v>100</v>
      </c>
    </row>
    <row r="34" spans="1:7" ht="12.75">
      <c r="A34" s="149" t="s">
        <v>238</v>
      </c>
      <c r="B34" s="150">
        <v>689</v>
      </c>
      <c r="C34" s="151">
        <f t="shared" si="3"/>
        <v>7.708659655403894</v>
      </c>
      <c r="D34" s="152"/>
      <c r="E34" s="152" t="s">
        <v>247</v>
      </c>
      <c r="F34" s="150">
        <v>2688</v>
      </c>
      <c r="G34" s="153">
        <f aca="true" t="shared" si="4" ref="G34:G42">F34*100/F$33</f>
        <v>83.50419384902143</v>
      </c>
    </row>
    <row r="35" spans="1:7" ht="12.75">
      <c r="A35" s="149" t="s">
        <v>240</v>
      </c>
      <c r="B35" s="150">
        <v>823</v>
      </c>
      <c r="C35" s="151">
        <f t="shared" si="3"/>
        <v>9.20787648243455</v>
      </c>
      <c r="D35" s="152"/>
      <c r="E35" s="152" t="s">
        <v>248</v>
      </c>
      <c r="F35" s="150">
        <v>1092</v>
      </c>
      <c r="G35" s="153">
        <f t="shared" si="4"/>
        <v>33.92357875116496</v>
      </c>
    </row>
    <row r="36" spans="1:7" ht="12.75">
      <c r="A36" s="149"/>
      <c r="B36" s="145"/>
      <c r="C36" s="154"/>
      <c r="D36" s="152"/>
      <c r="E36" s="152" t="s">
        <v>249</v>
      </c>
      <c r="F36" s="150">
        <v>2389</v>
      </c>
      <c r="G36" s="153">
        <f t="shared" si="4"/>
        <v>74.21559490525007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1012</v>
      </c>
      <c r="G37" s="153">
        <f t="shared" si="4"/>
        <v>31.43833488661075</v>
      </c>
    </row>
    <row r="38" spans="1:7" ht="12.75">
      <c r="A38" s="161" t="s">
        <v>251</v>
      </c>
      <c r="B38" s="150">
        <v>8858</v>
      </c>
      <c r="C38" s="151">
        <f aca="true" t="shared" si="5" ref="C38:C54">B38*100/B$7</f>
        <v>99.10494517789215</v>
      </c>
      <c r="D38" s="152"/>
      <c r="E38" s="152" t="s">
        <v>252</v>
      </c>
      <c r="F38" s="150">
        <v>224</v>
      </c>
      <c r="G38" s="153">
        <f t="shared" si="4"/>
        <v>6.958682820751786</v>
      </c>
    </row>
    <row r="39" spans="1:7" ht="12.75">
      <c r="A39" s="149" t="s">
        <v>253</v>
      </c>
      <c r="B39" s="150">
        <v>8229</v>
      </c>
      <c r="C39" s="151">
        <f t="shared" si="5"/>
        <v>92.06757663906915</v>
      </c>
      <c r="D39" s="152"/>
      <c r="E39" s="152" t="s">
        <v>248</v>
      </c>
      <c r="F39" s="150">
        <v>65</v>
      </c>
      <c r="G39" s="153">
        <f t="shared" si="4"/>
        <v>2.019260639950295</v>
      </c>
    </row>
    <row r="40" spans="1:7" ht="12.75">
      <c r="A40" s="149" t="s">
        <v>254</v>
      </c>
      <c r="B40" s="150">
        <v>88</v>
      </c>
      <c r="C40" s="151">
        <f t="shared" si="5"/>
        <v>0.9845603043186395</v>
      </c>
      <c r="D40" s="152"/>
      <c r="E40" s="152" t="s">
        <v>255</v>
      </c>
      <c r="F40" s="150">
        <v>531</v>
      </c>
      <c r="G40" s="153">
        <f t="shared" si="4"/>
        <v>16.495806150978567</v>
      </c>
    </row>
    <row r="41" spans="1:7" ht="12.75">
      <c r="A41" s="149" t="s">
        <v>256</v>
      </c>
      <c r="B41" s="150">
        <v>4</v>
      </c>
      <c r="C41" s="151">
        <f t="shared" si="5"/>
        <v>0.04475274110539271</v>
      </c>
      <c r="D41" s="152"/>
      <c r="E41" s="152" t="s">
        <v>257</v>
      </c>
      <c r="F41" s="150">
        <v>468</v>
      </c>
      <c r="G41" s="153">
        <f t="shared" si="4"/>
        <v>14.538676607642126</v>
      </c>
    </row>
    <row r="42" spans="1:7" ht="12.75">
      <c r="A42" s="149" t="s">
        <v>258</v>
      </c>
      <c r="B42" s="150">
        <v>498</v>
      </c>
      <c r="C42" s="151">
        <f t="shared" si="5"/>
        <v>5.571716267621392</v>
      </c>
      <c r="D42" s="152"/>
      <c r="E42" s="152" t="s">
        <v>259</v>
      </c>
      <c r="F42" s="150">
        <v>248</v>
      </c>
      <c r="G42" s="153">
        <f t="shared" si="4"/>
        <v>7.704255980118049</v>
      </c>
    </row>
    <row r="43" spans="1:7" ht="12.75">
      <c r="A43" s="149" t="s">
        <v>260</v>
      </c>
      <c r="B43" s="150">
        <v>78</v>
      </c>
      <c r="C43" s="151">
        <f t="shared" si="5"/>
        <v>0.8726784515551578</v>
      </c>
      <c r="D43" s="152"/>
      <c r="E43" s="152"/>
      <c r="F43" s="145"/>
      <c r="G43" s="146"/>
    </row>
    <row r="44" spans="1:7" ht="12.75">
      <c r="A44" s="149" t="s">
        <v>261</v>
      </c>
      <c r="B44" s="150">
        <v>138</v>
      </c>
      <c r="C44" s="151">
        <f t="shared" si="5"/>
        <v>1.5439695681360484</v>
      </c>
      <c r="D44" s="152"/>
      <c r="E44" s="152" t="s">
        <v>262</v>
      </c>
      <c r="F44" s="150">
        <v>1147</v>
      </c>
      <c r="G44" s="162">
        <f>F44*100/F33</f>
        <v>35.632183908045974</v>
      </c>
    </row>
    <row r="45" spans="1:7" ht="12.75">
      <c r="A45" s="149" t="s">
        <v>263</v>
      </c>
      <c r="B45" s="150">
        <v>45</v>
      </c>
      <c r="C45" s="151">
        <f t="shared" si="5"/>
        <v>0.503468337435668</v>
      </c>
      <c r="D45" s="152"/>
      <c r="E45" s="152" t="s">
        <v>264</v>
      </c>
      <c r="F45" s="150">
        <v>1069</v>
      </c>
      <c r="G45" s="162">
        <f>F45*100/F33</f>
        <v>33.20907114010562</v>
      </c>
    </row>
    <row r="46" spans="1:7" ht="12.75">
      <c r="A46" s="149" t="s">
        <v>265</v>
      </c>
      <c r="B46" s="150">
        <v>92</v>
      </c>
      <c r="C46" s="151">
        <f t="shared" si="5"/>
        <v>1.0293130454240322</v>
      </c>
      <c r="D46" s="152"/>
      <c r="E46" s="152"/>
      <c r="F46" s="145"/>
      <c r="G46" s="146"/>
    </row>
    <row r="47" spans="1:7" ht="12.75">
      <c r="A47" s="149" t="s">
        <v>266</v>
      </c>
      <c r="B47" s="150">
        <v>112</v>
      </c>
      <c r="C47" s="151">
        <f t="shared" si="5"/>
        <v>1.2530767509509957</v>
      </c>
      <c r="D47" s="152"/>
      <c r="E47" s="152" t="s">
        <v>267</v>
      </c>
      <c r="F47" s="163">
        <v>2.77</v>
      </c>
      <c r="G47" s="164" t="s">
        <v>63</v>
      </c>
    </row>
    <row r="48" spans="1:7" ht="12.75">
      <c r="A48" s="149" t="s">
        <v>268</v>
      </c>
      <c r="B48" s="150">
        <v>3</v>
      </c>
      <c r="C48" s="151">
        <f t="shared" si="5"/>
        <v>0.03356455582904453</v>
      </c>
      <c r="D48" s="152"/>
      <c r="E48" s="152" t="s">
        <v>269</v>
      </c>
      <c r="F48" s="163">
        <v>3.07</v>
      </c>
      <c r="G48" s="164" t="s">
        <v>63</v>
      </c>
    </row>
    <row r="49" spans="1:7" ht="14.25">
      <c r="A49" s="149" t="s">
        <v>270</v>
      </c>
      <c r="B49" s="150">
        <v>30</v>
      </c>
      <c r="C49" s="151">
        <f t="shared" si="5"/>
        <v>0.3356455582904453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3245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3219</v>
      </c>
      <c r="G52" s="153">
        <f>F52*100/F$51</f>
        <v>99.19876733436055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26</v>
      </c>
      <c r="G53" s="153">
        <f>F53*100/F$51</f>
        <v>0.8012326656394453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7</v>
      </c>
      <c r="G54" s="153">
        <f>F54*100/F$51</f>
        <v>0.21571648690292758</v>
      </c>
    </row>
    <row r="55" spans="1:7" ht="12.75">
      <c r="A55" s="149" t="s">
        <v>281</v>
      </c>
      <c r="B55" s="150">
        <v>39</v>
      </c>
      <c r="C55" s="151">
        <f>B55*100/B$7</f>
        <v>0.4363392257775789</v>
      </c>
      <c r="D55" s="152"/>
      <c r="E55" s="152"/>
      <c r="F55" s="145"/>
      <c r="G55" s="146"/>
    </row>
    <row r="56" spans="1:7" ht="12.75">
      <c r="A56" s="149" t="s">
        <v>282</v>
      </c>
      <c r="B56" s="165">
        <v>80</v>
      </c>
      <c r="C56" s="166">
        <f>B56*100/B$7</f>
        <v>0.8950548221078541</v>
      </c>
      <c r="D56" s="152"/>
      <c r="E56" s="152" t="s">
        <v>283</v>
      </c>
      <c r="F56" s="167">
        <v>0.1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0.8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8298</v>
      </c>
      <c r="C60" s="166">
        <f>B60*100/B7</f>
        <v>92.83956142313717</v>
      </c>
      <c r="D60" s="152"/>
      <c r="E60" s="143" t="s">
        <v>289</v>
      </c>
      <c r="F60" s="141">
        <v>3219</v>
      </c>
      <c r="G60" s="148">
        <v>100</v>
      </c>
    </row>
    <row r="61" spans="1:7" ht="12.75">
      <c r="A61" s="149" t="s">
        <v>290</v>
      </c>
      <c r="B61" s="165">
        <v>113</v>
      </c>
      <c r="C61" s="166">
        <f>B61*100/B7</f>
        <v>1.264264936227344</v>
      </c>
      <c r="D61" s="152"/>
      <c r="E61" s="152" t="s">
        <v>291</v>
      </c>
      <c r="F61" s="170">
        <v>3093</v>
      </c>
      <c r="G61" s="153">
        <f>F61*100/F$60</f>
        <v>96.08574091332711</v>
      </c>
    </row>
    <row r="62" spans="1:7" ht="12.75">
      <c r="A62" s="149" t="s">
        <v>292</v>
      </c>
      <c r="B62" s="165">
        <v>24</v>
      </c>
      <c r="C62" s="166">
        <f>B62*100/B7</f>
        <v>0.26851644663235624</v>
      </c>
      <c r="D62" s="152"/>
      <c r="E62" s="152" t="s">
        <v>293</v>
      </c>
      <c r="F62" s="170">
        <v>126</v>
      </c>
      <c r="G62" s="153">
        <f>F62*100/F$60</f>
        <v>3.91425908667288</v>
      </c>
    </row>
    <row r="63" spans="1:7" ht="12.75">
      <c r="A63" s="149" t="s">
        <v>294</v>
      </c>
      <c r="B63" s="165">
        <v>529</v>
      </c>
      <c r="C63" s="166">
        <f>B63*100/B7</f>
        <v>5.918550011188185</v>
      </c>
      <c r="D63" s="152"/>
      <c r="E63" s="152"/>
      <c r="F63" s="145"/>
      <c r="G63" s="146"/>
    </row>
    <row r="64" spans="1:7" ht="12.75">
      <c r="A64" s="149" t="s">
        <v>295</v>
      </c>
      <c r="B64" s="165">
        <v>0</v>
      </c>
      <c r="C64" s="166">
        <f>B64*100/B7</f>
        <v>0</v>
      </c>
      <c r="D64" s="152"/>
      <c r="E64" s="152" t="s">
        <v>296</v>
      </c>
      <c r="F64" s="163">
        <v>2.77</v>
      </c>
      <c r="G64" s="164" t="s">
        <v>63</v>
      </c>
    </row>
    <row r="65" spans="1:7" ht="13.5" thickBot="1">
      <c r="A65" s="171" t="s">
        <v>297</v>
      </c>
      <c r="B65" s="172">
        <v>63</v>
      </c>
      <c r="C65" s="173">
        <f>B65*100/B7</f>
        <v>0.7048556724099351</v>
      </c>
      <c r="D65" s="174"/>
      <c r="E65" s="174" t="s">
        <v>298</v>
      </c>
      <c r="F65" s="175">
        <v>2.93</v>
      </c>
      <c r="G65" s="176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8938</v>
      </c>
      <c r="G9" s="33">
        <f>(F9/$F$9)*100</f>
        <v>100</v>
      </c>
    </row>
    <row r="10" spans="1:7" ht="12.75">
      <c r="A10" s="29" t="s">
        <v>71</v>
      </c>
      <c r="B10" s="93">
        <v>2055</v>
      </c>
      <c r="C10" s="33">
        <f aca="true" t="shared" si="0" ref="C10:C15">(B10/$B$10)*100</f>
        <v>100</v>
      </c>
      <c r="E10" s="34" t="s">
        <v>72</v>
      </c>
      <c r="F10" s="97">
        <v>7672</v>
      </c>
      <c r="G10" s="84">
        <f aca="true" t="shared" si="1" ref="G10:G16">(F10/$F$9)*100</f>
        <v>85.83575744014321</v>
      </c>
    </row>
    <row r="11" spans="1:8" ht="12.75">
      <c r="A11" s="36" t="s">
        <v>73</v>
      </c>
      <c r="B11" s="98">
        <v>297</v>
      </c>
      <c r="C11" s="35">
        <f t="shared" si="0"/>
        <v>14.452554744525548</v>
      </c>
      <c r="E11" s="34" t="s">
        <v>74</v>
      </c>
      <c r="F11" s="97">
        <v>7607</v>
      </c>
      <c r="G11" s="84">
        <f t="shared" si="1"/>
        <v>85.10852539718059</v>
      </c>
      <c r="H11" s="15" t="s">
        <v>52</v>
      </c>
    </row>
    <row r="12" spans="1:8" ht="12.75">
      <c r="A12" s="36" t="s">
        <v>75</v>
      </c>
      <c r="B12" s="98">
        <v>98</v>
      </c>
      <c r="C12" s="35">
        <f t="shared" si="0"/>
        <v>4.768856447688565</v>
      </c>
      <c r="E12" s="34" t="s">
        <v>76</v>
      </c>
      <c r="F12" s="97">
        <v>4553</v>
      </c>
      <c r="G12" s="84">
        <f t="shared" si="1"/>
        <v>50.93980756321324</v>
      </c>
      <c r="H12" s="15" t="s">
        <v>52</v>
      </c>
    </row>
    <row r="13" spans="1:7" ht="12.75">
      <c r="A13" s="36" t="s">
        <v>77</v>
      </c>
      <c r="B13" s="98">
        <v>911</v>
      </c>
      <c r="C13" s="35">
        <f t="shared" si="0"/>
        <v>44.330900243309</v>
      </c>
      <c r="E13" s="34" t="s">
        <v>78</v>
      </c>
      <c r="F13" s="97">
        <v>3054</v>
      </c>
      <c r="G13" s="84">
        <f t="shared" si="1"/>
        <v>34.168717833967335</v>
      </c>
    </row>
    <row r="14" spans="1:7" ht="12.75">
      <c r="A14" s="36" t="s">
        <v>79</v>
      </c>
      <c r="B14" s="98">
        <v>352</v>
      </c>
      <c r="C14" s="35">
        <f t="shared" si="0"/>
        <v>17.128953771289538</v>
      </c>
      <c r="E14" s="34" t="s">
        <v>405</v>
      </c>
      <c r="F14" s="97">
        <v>65</v>
      </c>
      <c r="G14" s="84">
        <f t="shared" si="1"/>
        <v>0.7272320429626314</v>
      </c>
    </row>
    <row r="15" spans="1:7" ht="12.75">
      <c r="A15" s="36" t="s">
        <v>126</v>
      </c>
      <c r="B15" s="97">
        <v>397</v>
      </c>
      <c r="C15" s="35">
        <f t="shared" si="0"/>
        <v>19.318734793187346</v>
      </c>
      <c r="E15" s="34" t="s">
        <v>80</v>
      </c>
      <c r="F15" s="97">
        <v>1266</v>
      </c>
      <c r="G15" s="84">
        <f t="shared" si="1"/>
        <v>14.16424255985679</v>
      </c>
    </row>
    <row r="16" spans="1:7" ht="12.75">
      <c r="A16" s="36"/>
      <c r="B16" s="93" t="s">
        <v>52</v>
      </c>
      <c r="C16" s="10"/>
      <c r="E16" s="34" t="s">
        <v>81</v>
      </c>
      <c r="F16" s="98">
        <v>237</v>
      </c>
      <c r="G16" s="84">
        <f t="shared" si="1"/>
        <v>2.651599910494518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873</v>
      </c>
      <c r="G17" s="84">
        <f>(F17/$F$9)*100</f>
        <v>9.767285746251957</v>
      </c>
    </row>
    <row r="18" spans="1:7" ht="12.75">
      <c r="A18" s="29" t="s">
        <v>84</v>
      </c>
      <c r="B18" s="93">
        <v>6489</v>
      </c>
      <c r="C18" s="33">
        <f>(B18/$B$18)*100</f>
        <v>100</v>
      </c>
      <c r="E18" s="34" t="s">
        <v>85</v>
      </c>
      <c r="F18" s="97">
        <v>393</v>
      </c>
      <c r="G18" s="84">
        <f>(F18/$F$9)*100</f>
        <v>4.396956813604834</v>
      </c>
    </row>
    <row r="19" spans="1:7" ht="12.75">
      <c r="A19" s="36" t="s">
        <v>86</v>
      </c>
      <c r="B19" s="97">
        <v>151</v>
      </c>
      <c r="C19" s="84">
        <f aca="true" t="shared" si="2" ref="C19:C25">(B19/$B$18)*100</f>
        <v>2.3270149483741718</v>
      </c>
      <c r="E19" s="34"/>
      <c r="F19" s="97" t="s">
        <v>52</v>
      </c>
      <c r="G19" s="84"/>
    </row>
    <row r="20" spans="1:7" ht="12.75">
      <c r="A20" s="36" t="s">
        <v>87</v>
      </c>
      <c r="B20" s="97">
        <v>238</v>
      </c>
      <c r="C20" s="84">
        <f t="shared" si="2"/>
        <v>3.6677454153182305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1686</v>
      </c>
      <c r="C21" s="84">
        <f t="shared" si="2"/>
        <v>25.982431807674526</v>
      </c>
      <c r="E21" s="38" t="s">
        <v>406</v>
      </c>
      <c r="F21" s="80">
        <v>1266</v>
      </c>
      <c r="G21" s="33">
        <f>(F21/$F$21)*100</f>
        <v>100</v>
      </c>
    </row>
    <row r="22" spans="1:7" ht="12.75">
      <c r="A22" s="36" t="s">
        <v>104</v>
      </c>
      <c r="B22" s="97">
        <v>1118</v>
      </c>
      <c r="C22" s="84">
        <f t="shared" si="2"/>
        <v>17.22915703498228</v>
      </c>
      <c r="E22" s="34" t="s">
        <v>105</v>
      </c>
      <c r="F22" s="97">
        <v>369</v>
      </c>
      <c r="G22" s="84">
        <f aca="true" t="shared" si="3" ref="G22:G27">(F22/$F$21)*100</f>
        <v>29.14691943127962</v>
      </c>
    </row>
    <row r="23" spans="1:7" ht="12.75">
      <c r="A23" s="36" t="s">
        <v>106</v>
      </c>
      <c r="B23" s="97">
        <v>392</v>
      </c>
      <c r="C23" s="84">
        <f t="shared" si="2"/>
        <v>6.0409924487594395</v>
      </c>
      <c r="E23" s="34" t="s">
        <v>107</v>
      </c>
      <c r="F23" s="97">
        <v>710</v>
      </c>
      <c r="G23" s="84">
        <f t="shared" si="3"/>
        <v>56.08214849921011</v>
      </c>
    </row>
    <row r="24" spans="1:7" ht="12.75">
      <c r="A24" s="36" t="s">
        <v>108</v>
      </c>
      <c r="B24" s="97">
        <v>1824</v>
      </c>
      <c r="C24" s="84">
        <f t="shared" si="2"/>
        <v>28.10910772075821</v>
      </c>
      <c r="E24" s="34" t="s">
        <v>109</v>
      </c>
      <c r="F24" s="97">
        <v>53</v>
      </c>
      <c r="G24" s="84">
        <f t="shared" si="3"/>
        <v>4.1864139020537126</v>
      </c>
    </row>
    <row r="25" spans="1:7" ht="12.75">
      <c r="A25" s="36" t="s">
        <v>110</v>
      </c>
      <c r="B25" s="97">
        <v>1080</v>
      </c>
      <c r="C25" s="84">
        <f t="shared" si="2"/>
        <v>16.643550624133148</v>
      </c>
      <c r="E25" s="34" t="s">
        <v>111</v>
      </c>
      <c r="F25" s="97">
        <v>6</v>
      </c>
      <c r="G25" s="84">
        <f t="shared" si="3"/>
        <v>0.47393364928909953</v>
      </c>
    </row>
    <row r="26" spans="1:7" ht="12.75">
      <c r="A26" s="36"/>
      <c r="B26" s="93" t="s">
        <v>52</v>
      </c>
      <c r="C26" s="35"/>
      <c r="E26" s="34" t="s">
        <v>112</v>
      </c>
      <c r="F26" s="97">
        <v>110</v>
      </c>
      <c r="G26" s="84">
        <f t="shared" si="3"/>
        <v>8.688783570300158</v>
      </c>
    </row>
    <row r="27" spans="1:7" ht="12.75">
      <c r="A27" s="36" t="s">
        <v>113</v>
      </c>
      <c r="B27" s="108">
        <v>94</v>
      </c>
      <c r="C27" s="37" t="s">
        <v>63</v>
      </c>
      <c r="E27" s="34" t="s">
        <v>114</v>
      </c>
      <c r="F27" s="97">
        <v>18</v>
      </c>
      <c r="G27" s="84">
        <f t="shared" si="3"/>
        <v>1.4218009478672986</v>
      </c>
    </row>
    <row r="28" spans="1:7" ht="12.75">
      <c r="A28" s="36" t="s">
        <v>115</v>
      </c>
      <c r="B28" s="108">
        <v>44.8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8339</v>
      </c>
      <c r="G30" s="33">
        <f>(F30/$F$30)*100</f>
        <v>100</v>
      </c>
      <c r="J30" s="39"/>
    </row>
    <row r="31" spans="1:10" ht="12.75">
      <c r="A31" s="95" t="s">
        <v>98</v>
      </c>
      <c r="B31" s="93">
        <v>7191</v>
      </c>
      <c r="C31" s="33">
        <f>(B31/$B$31)*100</f>
        <v>100</v>
      </c>
      <c r="E31" s="34" t="s">
        <v>119</v>
      </c>
      <c r="F31" s="97">
        <v>6774</v>
      </c>
      <c r="G31" s="101">
        <f>(F31/$F$30)*100</f>
        <v>81.23276172202903</v>
      </c>
      <c r="J31" s="39"/>
    </row>
    <row r="32" spans="1:10" ht="12.75">
      <c r="A32" s="36" t="s">
        <v>120</v>
      </c>
      <c r="B32" s="97">
        <v>1306</v>
      </c>
      <c r="C32" s="10">
        <f>(B32/$B$31)*100</f>
        <v>18.161590877485743</v>
      </c>
      <c r="E32" s="34" t="s">
        <v>121</v>
      </c>
      <c r="F32" s="97">
        <v>1565</v>
      </c>
      <c r="G32" s="101">
        <f aca="true" t="shared" si="4" ref="G32:G39">(F32/$F$30)*100</f>
        <v>18.76723827797098</v>
      </c>
      <c r="J32" s="39"/>
    </row>
    <row r="33" spans="1:10" ht="12.75">
      <c r="A33" s="36" t="s">
        <v>122</v>
      </c>
      <c r="B33" s="97">
        <v>5043</v>
      </c>
      <c r="C33" s="10">
        <f aca="true" t="shared" si="5" ref="C33:C38">(B33/$B$31)*100</f>
        <v>70.12932832707551</v>
      </c>
      <c r="E33" s="34" t="s">
        <v>123</v>
      </c>
      <c r="F33" s="97">
        <v>506</v>
      </c>
      <c r="G33" s="101">
        <f t="shared" si="4"/>
        <v>6.067873845784867</v>
      </c>
      <c r="J33" s="39"/>
    </row>
    <row r="34" spans="1:7" ht="12.75">
      <c r="A34" s="36" t="s">
        <v>124</v>
      </c>
      <c r="B34" s="97">
        <v>23</v>
      </c>
      <c r="C34" s="10">
        <f t="shared" si="5"/>
        <v>0.3198442497566402</v>
      </c>
      <c r="E34" s="34" t="s">
        <v>125</v>
      </c>
      <c r="F34" s="97">
        <v>162</v>
      </c>
      <c r="G34" s="101">
        <f t="shared" si="4"/>
        <v>1.9426789782947596</v>
      </c>
    </row>
    <row r="35" spans="1:7" ht="12.75">
      <c r="A35" s="36" t="s">
        <v>127</v>
      </c>
      <c r="B35" s="97">
        <v>518</v>
      </c>
      <c r="C35" s="10">
        <f t="shared" si="5"/>
        <v>7.20344875538868</v>
      </c>
      <c r="E35" s="34" t="s">
        <v>123</v>
      </c>
      <c r="F35" s="97">
        <v>40</v>
      </c>
      <c r="G35" s="101">
        <f t="shared" si="4"/>
        <v>0.4796738218011752</v>
      </c>
    </row>
    <row r="36" spans="1:7" ht="12.75">
      <c r="A36" s="36" t="s">
        <v>99</v>
      </c>
      <c r="B36" s="97">
        <v>432</v>
      </c>
      <c r="C36" s="10">
        <f t="shared" si="5"/>
        <v>6.007509386733417</v>
      </c>
      <c r="E36" s="34" t="s">
        <v>129</v>
      </c>
      <c r="F36" s="97">
        <v>623</v>
      </c>
      <c r="G36" s="101">
        <f t="shared" si="4"/>
        <v>7.4709197745533045</v>
      </c>
    </row>
    <row r="37" spans="1:7" ht="12.75">
      <c r="A37" s="36" t="s">
        <v>128</v>
      </c>
      <c r="B37" s="97">
        <v>301</v>
      </c>
      <c r="C37" s="10">
        <f t="shared" si="5"/>
        <v>4.185787790293422</v>
      </c>
      <c r="E37" s="34" t="s">
        <v>123</v>
      </c>
      <c r="F37" s="97">
        <v>146</v>
      </c>
      <c r="G37" s="101">
        <f t="shared" si="4"/>
        <v>1.7508094495742896</v>
      </c>
    </row>
    <row r="38" spans="1:7" ht="12.75">
      <c r="A38" s="36" t="s">
        <v>99</v>
      </c>
      <c r="B38" s="97">
        <v>173</v>
      </c>
      <c r="C38" s="10">
        <f t="shared" si="5"/>
        <v>2.4057850090390764</v>
      </c>
      <c r="E38" s="34" t="s">
        <v>61</v>
      </c>
      <c r="F38" s="97">
        <v>530</v>
      </c>
      <c r="G38" s="101">
        <f t="shared" si="4"/>
        <v>6.355678138865571</v>
      </c>
    </row>
    <row r="39" spans="1:7" ht="12.75">
      <c r="A39" s="36"/>
      <c r="B39" s="97" t="s">
        <v>52</v>
      </c>
      <c r="C39" s="10"/>
      <c r="E39" s="34" t="s">
        <v>123</v>
      </c>
      <c r="F39" s="97">
        <v>260</v>
      </c>
      <c r="G39" s="101">
        <f t="shared" si="4"/>
        <v>3.117879841707639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163</v>
      </c>
      <c r="C42" s="33">
        <f>(B42/$B$42)*100</f>
        <v>100</v>
      </c>
      <c r="E42" s="31" t="s">
        <v>70</v>
      </c>
      <c r="F42" s="80">
        <v>8938</v>
      </c>
      <c r="G42" s="99">
        <f>(F42/$F$42)*100</f>
        <v>100</v>
      </c>
      <c r="I42" s="39"/>
    </row>
    <row r="43" spans="1:7" ht="12.75">
      <c r="A43" s="36" t="s">
        <v>103</v>
      </c>
      <c r="B43" s="98">
        <v>26</v>
      </c>
      <c r="C43" s="102">
        <f>(B43/$B$42)*100</f>
        <v>15.950920245398773</v>
      </c>
      <c r="E43" s="60" t="s">
        <v>407</v>
      </c>
      <c r="F43" s="106">
        <v>11259</v>
      </c>
      <c r="G43" s="107">
        <f aca="true" t="shared" si="6" ref="G43:G71">(F43/$F$42)*100</f>
        <v>125.9677780264041</v>
      </c>
    </row>
    <row r="44" spans="1:7" ht="12.75">
      <c r="A44" s="36"/>
      <c r="B44" s="93" t="s">
        <v>52</v>
      </c>
      <c r="C44" s="10"/>
      <c r="E44" s="1" t="s">
        <v>131</v>
      </c>
      <c r="F44" s="97">
        <v>316</v>
      </c>
      <c r="G44" s="101">
        <f t="shared" si="6"/>
        <v>3.5354665473260236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114</v>
      </c>
      <c r="G45" s="101">
        <f t="shared" si="6"/>
        <v>1.2754531215036922</v>
      </c>
    </row>
    <row r="46" spans="1:7" ht="12.75">
      <c r="A46" s="29" t="s">
        <v>133</v>
      </c>
      <c r="B46" s="93">
        <v>6917</v>
      </c>
      <c r="C46" s="33">
        <f>(B46/$B$46)*100</f>
        <v>100</v>
      </c>
      <c r="E46" s="1" t="s">
        <v>134</v>
      </c>
      <c r="F46" s="97">
        <v>19</v>
      </c>
      <c r="G46" s="101">
        <f t="shared" si="6"/>
        <v>0.21257552025061532</v>
      </c>
    </row>
    <row r="47" spans="1:7" ht="12.75">
      <c r="A47" s="36" t="s">
        <v>135</v>
      </c>
      <c r="B47" s="97">
        <v>887</v>
      </c>
      <c r="C47" s="10">
        <f>(B47/$B$46)*100</f>
        <v>12.823478386583778</v>
      </c>
      <c r="E47" s="1" t="s">
        <v>136</v>
      </c>
      <c r="F47" s="97">
        <v>205</v>
      </c>
      <c r="G47" s="101">
        <f t="shared" si="6"/>
        <v>2.293577981651376</v>
      </c>
    </row>
    <row r="48" spans="1:7" ht="12.75">
      <c r="A48" s="36"/>
      <c r="B48" s="93" t="s">
        <v>52</v>
      </c>
      <c r="C48" s="10"/>
      <c r="E48" s="1" t="s">
        <v>137</v>
      </c>
      <c r="F48" s="97">
        <v>407</v>
      </c>
      <c r="G48" s="101">
        <f t="shared" si="6"/>
        <v>4.553591407473707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128</v>
      </c>
      <c r="G49" s="101">
        <f t="shared" si="6"/>
        <v>1.4320877153725664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71</v>
      </c>
      <c r="G50" s="101">
        <f t="shared" si="6"/>
        <v>0.7943611546207205</v>
      </c>
    </row>
    <row r="51" spans="1:7" ht="12.75">
      <c r="A51" s="5" t="s">
        <v>140</v>
      </c>
      <c r="B51" s="93">
        <v>1561</v>
      </c>
      <c r="C51" s="33">
        <f>(B51/$B$51)*100</f>
        <v>100</v>
      </c>
      <c r="E51" s="1" t="s">
        <v>141</v>
      </c>
      <c r="F51" s="97">
        <v>1717</v>
      </c>
      <c r="G51" s="101">
        <f t="shared" si="6"/>
        <v>19.21011411948982</v>
      </c>
    </row>
    <row r="52" spans="1:7" ht="12.75">
      <c r="A52" s="4" t="s">
        <v>142</v>
      </c>
      <c r="B52" s="98">
        <v>54</v>
      </c>
      <c r="C52" s="10">
        <f>(B52/$B$51)*100</f>
        <v>3.459320948110186</v>
      </c>
      <c r="E52" s="1" t="s">
        <v>143</v>
      </c>
      <c r="F52" s="97">
        <v>113</v>
      </c>
      <c r="G52" s="101">
        <f t="shared" si="6"/>
        <v>1.264264936227344</v>
      </c>
    </row>
    <row r="53" spans="1:7" ht="12.75">
      <c r="A53" s="4"/>
      <c r="B53" s="93" t="s">
        <v>52</v>
      </c>
      <c r="C53" s="10"/>
      <c r="E53" s="1" t="s">
        <v>144</v>
      </c>
      <c r="F53" s="97">
        <v>152</v>
      </c>
      <c r="G53" s="101">
        <f t="shared" si="6"/>
        <v>1.7006041620049226</v>
      </c>
    </row>
    <row r="54" spans="1:7" ht="14.25">
      <c r="A54" s="5" t="s">
        <v>145</v>
      </c>
      <c r="B54" s="93">
        <v>5253</v>
      </c>
      <c r="C54" s="33">
        <f>(B54/$B$54)*100</f>
        <v>100</v>
      </c>
      <c r="E54" s="1" t="s">
        <v>3</v>
      </c>
      <c r="F54" s="97">
        <v>1970</v>
      </c>
      <c r="G54" s="101">
        <f t="shared" si="6"/>
        <v>22.04072499440591</v>
      </c>
    </row>
    <row r="55" spans="1:7" ht="12.75">
      <c r="A55" s="4" t="s">
        <v>142</v>
      </c>
      <c r="B55" s="98">
        <v>453</v>
      </c>
      <c r="C55" s="10">
        <f>(B55/$B$54)*100</f>
        <v>8.623643632210165</v>
      </c>
      <c r="E55" s="1" t="s">
        <v>146</v>
      </c>
      <c r="F55" s="97">
        <v>2611</v>
      </c>
      <c r="G55" s="101">
        <f t="shared" si="6"/>
        <v>29.21235175654509</v>
      </c>
    </row>
    <row r="56" spans="1:7" ht="12.75">
      <c r="A56" s="4" t="s">
        <v>147</v>
      </c>
      <c r="B56" s="119">
        <v>74</v>
      </c>
      <c r="C56" s="37" t="s">
        <v>63</v>
      </c>
      <c r="E56" s="1" t="s">
        <v>148</v>
      </c>
      <c r="F56" s="97">
        <v>19</v>
      </c>
      <c r="G56" s="101">
        <f t="shared" si="6"/>
        <v>0.21257552025061532</v>
      </c>
    </row>
    <row r="57" spans="1:7" ht="12.75">
      <c r="A57" s="4" t="s">
        <v>149</v>
      </c>
      <c r="B57" s="98">
        <v>4800</v>
      </c>
      <c r="C57" s="10">
        <f>(B57/$B$54)*100</f>
        <v>91.37635636778984</v>
      </c>
      <c r="E57" s="1" t="s">
        <v>150</v>
      </c>
      <c r="F57" s="97">
        <v>60</v>
      </c>
      <c r="G57" s="101">
        <f t="shared" si="6"/>
        <v>0.6712911165808906</v>
      </c>
    </row>
    <row r="58" spans="1:7" ht="12.75">
      <c r="A58" s="4" t="s">
        <v>147</v>
      </c>
      <c r="B58" s="119">
        <v>78.5</v>
      </c>
      <c r="C58" s="37" t="s">
        <v>63</v>
      </c>
      <c r="E58" s="1" t="s">
        <v>151</v>
      </c>
      <c r="F58" s="97">
        <v>382</v>
      </c>
      <c r="G58" s="101">
        <f t="shared" si="6"/>
        <v>4.273886775565003</v>
      </c>
    </row>
    <row r="59" spans="1:7" ht="12.75">
      <c r="A59" s="4"/>
      <c r="B59" s="93" t="s">
        <v>52</v>
      </c>
      <c r="C59" s="10"/>
      <c r="E59" s="1" t="s">
        <v>152</v>
      </c>
      <c r="F59" s="97">
        <v>43</v>
      </c>
      <c r="G59" s="101">
        <f t="shared" si="6"/>
        <v>0.48109196688297157</v>
      </c>
    </row>
    <row r="60" spans="1:7" ht="12.75">
      <c r="A60" s="5" t="s">
        <v>153</v>
      </c>
      <c r="B60" s="93">
        <v>1525</v>
      </c>
      <c r="C60" s="33">
        <f>(B60/$B$60)*100</f>
        <v>100</v>
      </c>
      <c r="E60" s="1" t="s">
        <v>154</v>
      </c>
      <c r="F60" s="97">
        <v>313</v>
      </c>
      <c r="G60" s="101">
        <f t="shared" si="6"/>
        <v>3.5019019914969793</v>
      </c>
    </row>
    <row r="61" spans="1:7" ht="12.75">
      <c r="A61" s="4" t="s">
        <v>142</v>
      </c>
      <c r="B61" s="97">
        <v>382</v>
      </c>
      <c r="C61" s="10">
        <f>(B61/$B$60)*100</f>
        <v>25.049180327868854</v>
      </c>
      <c r="E61" s="1" t="s">
        <v>155</v>
      </c>
      <c r="F61" s="97">
        <v>127</v>
      </c>
      <c r="G61" s="101">
        <f t="shared" si="6"/>
        <v>1.4208995300962184</v>
      </c>
    </row>
    <row r="62" spans="1:7" ht="12.75">
      <c r="A62" s="4"/>
      <c r="B62" s="93" t="s">
        <v>52</v>
      </c>
      <c r="C62" s="10"/>
      <c r="E62" s="1" t="s">
        <v>156</v>
      </c>
      <c r="F62" s="97">
        <v>70</v>
      </c>
      <c r="G62" s="101">
        <f t="shared" si="6"/>
        <v>0.7831729693443723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18</v>
      </c>
      <c r="G63" s="101">
        <f t="shared" si="6"/>
        <v>0.20138733497426717</v>
      </c>
    </row>
    <row r="64" spans="1:7" ht="12.75">
      <c r="A64" s="29" t="s">
        <v>159</v>
      </c>
      <c r="B64" s="93">
        <v>8339</v>
      </c>
      <c r="C64" s="33">
        <f>(B64/$B$64)*100</f>
        <v>100</v>
      </c>
      <c r="E64" s="1" t="s">
        <v>160</v>
      </c>
      <c r="F64" s="97">
        <v>45</v>
      </c>
      <c r="G64" s="101">
        <f t="shared" si="6"/>
        <v>0.5034683374356679</v>
      </c>
    </row>
    <row r="65" spans="1:7" ht="12.75">
      <c r="A65" s="4" t="s">
        <v>58</v>
      </c>
      <c r="B65" s="97">
        <v>6017</v>
      </c>
      <c r="C65" s="10">
        <f>(B65/$B$64)*100</f>
        <v>72.15493464444178</v>
      </c>
      <c r="E65" s="1" t="s">
        <v>161</v>
      </c>
      <c r="F65" s="97">
        <v>59</v>
      </c>
      <c r="G65" s="101">
        <f t="shared" si="6"/>
        <v>0.6601029313045425</v>
      </c>
    </row>
    <row r="66" spans="1:7" ht="12.75">
      <c r="A66" s="4" t="s">
        <v>59</v>
      </c>
      <c r="B66" s="97">
        <v>2228</v>
      </c>
      <c r="C66" s="10">
        <f aca="true" t="shared" si="7" ref="C66:C71">(B66/$B$64)*100</f>
        <v>26.71783187432546</v>
      </c>
      <c r="E66" s="1" t="s">
        <v>162</v>
      </c>
      <c r="F66" s="97">
        <v>69</v>
      </c>
      <c r="G66" s="101">
        <f t="shared" si="6"/>
        <v>0.7719847840680242</v>
      </c>
    </row>
    <row r="67" spans="1:7" ht="12.75">
      <c r="A67" s="4" t="s">
        <v>163</v>
      </c>
      <c r="B67" s="97">
        <v>1732</v>
      </c>
      <c r="C67" s="10">
        <f t="shared" si="7"/>
        <v>20.76987648399089</v>
      </c>
      <c r="E67" s="1" t="s">
        <v>164</v>
      </c>
      <c r="F67" s="97">
        <v>22</v>
      </c>
      <c r="G67" s="101">
        <f t="shared" si="6"/>
        <v>0.24614007607965988</v>
      </c>
    </row>
    <row r="68" spans="1:7" ht="12.75">
      <c r="A68" s="4" t="s">
        <v>165</v>
      </c>
      <c r="B68" s="97">
        <v>496</v>
      </c>
      <c r="C68" s="10">
        <f t="shared" si="7"/>
        <v>5.947955390334572</v>
      </c>
      <c r="E68" s="1" t="s">
        <v>166</v>
      </c>
      <c r="F68" s="97">
        <v>225</v>
      </c>
      <c r="G68" s="101">
        <f t="shared" si="6"/>
        <v>2.5173416871783396</v>
      </c>
    </row>
    <row r="69" spans="1:7" ht="12.75">
      <c r="A69" s="4" t="s">
        <v>167</v>
      </c>
      <c r="B69" s="97">
        <v>217</v>
      </c>
      <c r="C69" s="10">
        <f t="shared" si="7"/>
        <v>2.6022304832713754</v>
      </c>
      <c r="E69" s="1" t="s">
        <v>168</v>
      </c>
      <c r="F69" s="97">
        <v>35</v>
      </c>
      <c r="G69" s="101">
        <f t="shared" si="6"/>
        <v>0.39158648467218615</v>
      </c>
    </row>
    <row r="70" spans="1:7" ht="12.75">
      <c r="A70" s="4" t="s">
        <v>169</v>
      </c>
      <c r="B70" s="97">
        <v>279</v>
      </c>
      <c r="C70" s="10">
        <f t="shared" si="7"/>
        <v>3.3457249070631967</v>
      </c>
      <c r="E70" s="1" t="s">
        <v>170</v>
      </c>
      <c r="F70" s="97">
        <v>12</v>
      </c>
      <c r="G70" s="101">
        <f t="shared" si="6"/>
        <v>0.13425822331617812</v>
      </c>
    </row>
    <row r="71" spans="1:7" ht="12.75">
      <c r="A71" s="7" t="s">
        <v>60</v>
      </c>
      <c r="B71" s="103">
        <v>94</v>
      </c>
      <c r="C71" s="40">
        <f t="shared" si="7"/>
        <v>1.1272334812327616</v>
      </c>
      <c r="D71" s="41"/>
      <c r="E71" s="9" t="s">
        <v>171</v>
      </c>
      <c r="F71" s="103">
        <v>1937</v>
      </c>
      <c r="G71" s="104">
        <f t="shared" si="6"/>
        <v>21.67151488028642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7117</v>
      </c>
      <c r="C9" s="81">
        <f>(B9/$B$9)*100</f>
        <v>100</v>
      </c>
      <c r="D9" s="65"/>
      <c r="E9" s="79" t="s">
        <v>183</v>
      </c>
      <c r="F9" s="80">
        <v>3222</v>
      </c>
      <c r="G9" s="81">
        <f>(F9/$F$9)*100</f>
        <v>100</v>
      </c>
    </row>
    <row r="10" spans="1:7" ht="12.75">
      <c r="A10" s="82" t="s">
        <v>184</v>
      </c>
      <c r="B10" s="97">
        <v>4772</v>
      </c>
      <c r="C10" s="105">
        <f>(B10/$B$9)*100</f>
        <v>67.05072361950259</v>
      </c>
      <c r="D10" s="65"/>
      <c r="E10" s="78" t="s">
        <v>185</v>
      </c>
      <c r="F10" s="97">
        <v>54</v>
      </c>
      <c r="G10" s="105">
        <f aca="true" t="shared" si="0" ref="G10:G19">(F10/$F$9)*100</f>
        <v>1.675977653631285</v>
      </c>
    </row>
    <row r="11" spans="1:7" ht="12.75">
      <c r="A11" s="82" t="s">
        <v>186</v>
      </c>
      <c r="B11" s="97">
        <v>4772</v>
      </c>
      <c r="C11" s="105">
        <f aca="true" t="shared" si="1" ref="C11:C16">(B11/$B$9)*100</f>
        <v>67.05072361950259</v>
      </c>
      <c r="D11" s="65"/>
      <c r="E11" s="78" t="s">
        <v>187</v>
      </c>
      <c r="F11" s="97">
        <v>43</v>
      </c>
      <c r="G11" s="105">
        <f t="shared" si="0"/>
        <v>1.3345747982619491</v>
      </c>
    </row>
    <row r="12" spans="1:7" ht="12.75">
      <c r="A12" s="82" t="s">
        <v>188</v>
      </c>
      <c r="B12" s="97">
        <v>4589</v>
      </c>
      <c r="C12" s="105">
        <f>(B12/$B$9)*100</f>
        <v>64.47941548405227</v>
      </c>
      <c r="D12" s="65"/>
      <c r="E12" s="78" t="s">
        <v>189</v>
      </c>
      <c r="F12" s="97">
        <v>180</v>
      </c>
      <c r="G12" s="105">
        <f t="shared" si="0"/>
        <v>5.58659217877095</v>
      </c>
    </row>
    <row r="13" spans="1:7" ht="12.75">
      <c r="A13" s="82" t="s">
        <v>190</v>
      </c>
      <c r="B13" s="97">
        <v>183</v>
      </c>
      <c r="C13" s="105">
        <f>(B13/$B$9)*100</f>
        <v>2.57130813545033</v>
      </c>
      <c r="D13" s="65"/>
      <c r="E13" s="78" t="s">
        <v>191</v>
      </c>
      <c r="F13" s="97">
        <v>212</v>
      </c>
      <c r="G13" s="105">
        <f t="shared" si="0"/>
        <v>6.579764121663563</v>
      </c>
    </row>
    <row r="14" spans="1:7" ht="12.75">
      <c r="A14" s="82" t="s">
        <v>192</v>
      </c>
      <c r="B14" s="109">
        <v>3.8</v>
      </c>
      <c r="C14" s="112" t="s">
        <v>63</v>
      </c>
      <c r="D14" s="65"/>
      <c r="E14" s="78" t="s">
        <v>193</v>
      </c>
      <c r="F14" s="97">
        <v>312</v>
      </c>
      <c r="G14" s="105">
        <f t="shared" si="0"/>
        <v>9.683426443202979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592</v>
      </c>
      <c r="G15" s="105">
        <f t="shared" si="0"/>
        <v>18.373680943513346</v>
      </c>
    </row>
    <row r="16" spans="1:7" ht="12.75">
      <c r="A16" s="82" t="s">
        <v>306</v>
      </c>
      <c r="B16" s="97">
        <v>2345</v>
      </c>
      <c r="C16" s="105">
        <f t="shared" si="1"/>
        <v>32.9492763804974</v>
      </c>
      <c r="D16" s="65"/>
      <c r="E16" s="78" t="s">
        <v>307</v>
      </c>
      <c r="F16" s="97">
        <v>560</v>
      </c>
      <c r="G16" s="105">
        <f t="shared" si="0"/>
        <v>17.380509000620734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696</v>
      </c>
      <c r="G17" s="105">
        <f t="shared" si="0"/>
        <v>21.601489757914337</v>
      </c>
    </row>
    <row r="18" spans="1:7" ht="12.75">
      <c r="A18" s="77" t="s">
        <v>309</v>
      </c>
      <c r="B18" s="80">
        <v>3775</v>
      </c>
      <c r="C18" s="81">
        <f>(B18/$B$18)*100</f>
        <v>100</v>
      </c>
      <c r="D18" s="65"/>
      <c r="E18" s="78" t="s">
        <v>409</v>
      </c>
      <c r="F18" s="97">
        <v>278</v>
      </c>
      <c r="G18" s="105">
        <f t="shared" si="0"/>
        <v>8.628181253879578</v>
      </c>
    </row>
    <row r="19" spans="1:9" ht="12.75">
      <c r="A19" s="82" t="s">
        <v>184</v>
      </c>
      <c r="B19" s="97">
        <v>2192</v>
      </c>
      <c r="C19" s="105">
        <f>(B19/$B$18)*100</f>
        <v>58.06622516556291</v>
      </c>
      <c r="D19" s="65"/>
      <c r="E19" s="78" t="s">
        <v>408</v>
      </c>
      <c r="F19" s="98">
        <v>295</v>
      </c>
      <c r="G19" s="105">
        <f t="shared" si="0"/>
        <v>9.155803848541279</v>
      </c>
      <c r="I19" s="117"/>
    </row>
    <row r="20" spans="1:7" ht="12.75">
      <c r="A20" s="82" t="s">
        <v>186</v>
      </c>
      <c r="B20" s="97">
        <v>2192</v>
      </c>
      <c r="C20" s="105">
        <f>(B20/$B$18)*100</f>
        <v>58.06622516556291</v>
      </c>
      <c r="D20" s="65"/>
      <c r="E20" s="78" t="s">
        <v>310</v>
      </c>
      <c r="F20" s="97">
        <v>83694</v>
      </c>
      <c r="G20" s="112" t="s">
        <v>63</v>
      </c>
    </row>
    <row r="21" spans="1:7" ht="12.75">
      <c r="A21" s="82" t="s">
        <v>188</v>
      </c>
      <c r="B21" s="97">
        <v>2132</v>
      </c>
      <c r="C21" s="105">
        <f>(B21/$B$18)*100</f>
        <v>56.47682119205298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2745</v>
      </c>
      <c r="G22" s="105">
        <f>(F22/$F$9)*100</f>
        <v>85.19553072625699</v>
      </c>
    </row>
    <row r="23" spans="1:7" ht="12.75">
      <c r="A23" s="77" t="s">
        <v>312</v>
      </c>
      <c r="B23" s="80">
        <v>730</v>
      </c>
      <c r="C23" s="81">
        <f>(B23/$B$23)*100</f>
        <v>100</v>
      </c>
      <c r="D23" s="65"/>
      <c r="E23" s="78" t="s">
        <v>313</v>
      </c>
      <c r="F23" s="97">
        <v>102213</v>
      </c>
      <c r="G23" s="112" t="s">
        <v>63</v>
      </c>
    </row>
    <row r="24" spans="1:7" ht="12.75">
      <c r="A24" s="82" t="s">
        <v>314</v>
      </c>
      <c r="B24" s="97">
        <v>371</v>
      </c>
      <c r="C24" s="105">
        <f>(B24/$B$23)*100</f>
        <v>50.821917808219176</v>
      </c>
      <c r="D24" s="65"/>
      <c r="E24" s="78" t="s">
        <v>315</v>
      </c>
      <c r="F24" s="97">
        <v>994</v>
      </c>
      <c r="G24" s="105">
        <f>(F24/$F$9)*100</f>
        <v>30.8504034761018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14571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54</v>
      </c>
      <c r="G26" s="105">
        <f>(F26/$F$9)*100</f>
        <v>1.675977653631285</v>
      </c>
    </row>
    <row r="27" spans="1:7" ht="12.75">
      <c r="A27" s="77" t="s">
        <v>324</v>
      </c>
      <c r="B27" s="80">
        <v>4521</v>
      </c>
      <c r="C27" s="81">
        <f>(B27/$B$27)*100</f>
        <v>100</v>
      </c>
      <c r="D27" s="65"/>
      <c r="E27" s="78" t="s">
        <v>317</v>
      </c>
      <c r="F27" s="98">
        <v>5451</v>
      </c>
      <c r="G27" s="112" t="s">
        <v>63</v>
      </c>
    </row>
    <row r="28" spans="1:7" ht="12.75">
      <c r="A28" s="82" t="s">
        <v>325</v>
      </c>
      <c r="B28" s="97">
        <v>3727</v>
      </c>
      <c r="C28" s="105">
        <f aca="true" t="shared" si="2" ref="C28:C33">(B28/$B$27)*100</f>
        <v>82.43751382437515</v>
      </c>
      <c r="D28" s="65"/>
      <c r="E28" s="78" t="s">
        <v>318</v>
      </c>
      <c r="F28" s="97">
        <v>19</v>
      </c>
      <c r="G28" s="105">
        <f>(F28/$F$9)*100</f>
        <v>0.5896958410924891</v>
      </c>
    </row>
    <row r="29" spans="1:7" ht="12.75">
      <c r="A29" s="82" t="s">
        <v>326</v>
      </c>
      <c r="B29" s="97">
        <v>285</v>
      </c>
      <c r="C29" s="105">
        <f t="shared" si="2"/>
        <v>6.303915063039151</v>
      </c>
      <c r="D29" s="65"/>
      <c r="E29" s="78" t="s">
        <v>319</v>
      </c>
      <c r="F29" s="97">
        <v>3374</v>
      </c>
      <c r="G29" s="112" t="s">
        <v>63</v>
      </c>
    </row>
    <row r="30" spans="1:7" ht="12.75">
      <c r="A30" s="82" t="s">
        <v>327</v>
      </c>
      <c r="B30" s="97">
        <v>250</v>
      </c>
      <c r="C30" s="105">
        <f t="shared" si="2"/>
        <v>5.529750055297501</v>
      </c>
      <c r="D30" s="65"/>
      <c r="E30" s="78" t="s">
        <v>320</v>
      </c>
      <c r="F30" s="97">
        <v>717</v>
      </c>
      <c r="G30" s="105">
        <f>(F30/$F$9)*100</f>
        <v>22.253258845437614</v>
      </c>
    </row>
    <row r="31" spans="1:7" ht="12.75">
      <c r="A31" s="82" t="s">
        <v>354</v>
      </c>
      <c r="B31" s="97">
        <v>37</v>
      </c>
      <c r="C31" s="105">
        <f t="shared" si="2"/>
        <v>0.81840300818403</v>
      </c>
      <c r="D31" s="65"/>
      <c r="E31" s="78" t="s">
        <v>321</v>
      </c>
      <c r="F31" s="97">
        <v>22401</v>
      </c>
      <c r="G31" s="112" t="s">
        <v>63</v>
      </c>
    </row>
    <row r="32" spans="1:7" ht="12.75">
      <c r="A32" s="82" t="s">
        <v>328</v>
      </c>
      <c r="B32" s="97">
        <v>17</v>
      </c>
      <c r="C32" s="105">
        <f t="shared" si="2"/>
        <v>0.37602300376023007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205</v>
      </c>
      <c r="C33" s="105">
        <f t="shared" si="2"/>
        <v>4.53439504534395</v>
      </c>
      <c r="D33" s="65"/>
      <c r="E33" s="79" t="s">
        <v>323</v>
      </c>
      <c r="F33" s="80">
        <v>2673</v>
      </c>
      <c r="G33" s="81">
        <f>(F33/$F$33)*100</f>
        <v>100</v>
      </c>
    </row>
    <row r="34" spans="1:7" ht="12.75">
      <c r="A34" s="82" t="s">
        <v>330</v>
      </c>
      <c r="B34" s="109">
        <v>28.7</v>
      </c>
      <c r="C34" s="112" t="s">
        <v>63</v>
      </c>
      <c r="D34" s="65"/>
      <c r="E34" s="78" t="s">
        <v>185</v>
      </c>
      <c r="F34" s="97">
        <v>18</v>
      </c>
      <c r="G34" s="105">
        <f aca="true" t="shared" si="3" ref="G34:G43">(F34/$F$33)*100</f>
        <v>0.6734006734006733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26</v>
      </c>
      <c r="G35" s="105">
        <f t="shared" si="3"/>
        <v>0.9726898615787506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107</v>
      </c>
      <c r="G36" s="105">
        <f t="shared" si="3"/>
        <v>4.002992891881781</v>
      </c>
    </row>
    <row r="37" spans="1:7" ht="12.75">
      <c r="A37" s="77" t="s">
        <v>333</v>
      </c>
      <c r="B37" s="80">
        <v>4589</v>
      </c>
      <c r="C37" s="81">
        <f>(B37/$B$37)*100</f>
        <v>100</v>
      </c>
      <c r="D37" s="65"/>
      <c r="E37" s="78" t="s">
        <v>191</v>
      </c>
      <c r="F37" s="97">
        <v>133</v>
      </c>
      <c r="G37" s="105">
        <f t="shared" si="3"/>
        <v>4.975682753460531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246</v>
      </c>
      <c r="G38" s="105">
        <f t="shared" si="3"/>
        <v>9.20314253647587</v>
      </c>
    </row>
    <row r="39" spans="1:7" ht="12.75">
      <c r="A39" s="82" t="s">
        <v>336</v>
      </c>
      <c r="B39" s="98">
        <v>2341</v>
      </c>
      <c r="C39" s="105">
        <f>(B39/$B$37)*100</f>
        <v>51.01329265635215</v>
      </c>
      <c r="D39" s="65"/>
      <c r="E39" s="78" t="s">
        <v>195</v>
      </c>
      <c r="F39" s="97">
        <v>501</v>
      </c>
      <c r="G39" s="105">
        <f t="shared" si="3"/>
        <v>18.74298540965208</v>
      </c>
    </row>
    <row r="40" spans="1:7" ht="12.75">
      <c r="A40" s="82" t="s">
        <v>337</v>
      </c>
      <c r="B40" s="98">
        <v>388</v>
      </c>
      <c r="C40" s="105">
        <f>(B40/$B$37)*100</f>
        <v>8.455001089561996</v>
      </c>
      <c r="D40" s="65"/>
      <c r="E40" s="78" t="s">
        <v>307</v>
      </c>
      <c r="F40" s="97">
        <v>511</v>
      </c>
      <c r="G40" s="105">
        <f t="shared" si="3"/>
        <v>19.11709689487467</v>
      </c>
    </row>
    <row r="41" spans="1:7" ht="12.75">
      <c r="A41" s="82" t="s">
        <v>339</v>
      </c>
      <c r="B41" s="98">
        <v>1447</v>
      </c>
      <c r="C41" s="105">
        <f>(B41/$B$37)*100</f>
        <v>31.53192416648507</v>
      </c>
      <c r="D41" s="65"/>
      <c r="E41" s="78" t="s">
        <v>308</v>
      </c>
      <c r="F41" s="97">
        <v>633</v>
      </c>
      <c r="G41" s="105">
        <f t="shared" si="3"/>
        <v>23.681257014590347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230</v>
      </c>
      <c r="G42" s="105">
        <f t="shared" si="3"/>
        <v>8.604564160119715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268</v>
      </c>
      <c r="G43" s="105">
        <f t="shared" si="3"/>
        <v>10.026187803965582</v>
      </c>
    </row>
    <row r="44" spans="1:7" ht="12.75">
      <c r="A44" s="82" t="s">
        <v>93</v>
      </c>
      <c r="B44" s="98">
        <v>260</v>
      </c>
      <c r="C44" s="105">
        <f>(B44/$B$37)*100</f>
        <v>5.6657223796034</v>
      </c>
      <c r="D44" s="65"/>
      <c r="E44" s="78" t="s">
        <v>332</v>
      </c>
      <c r="F44" s="97">
        <v>88017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153</v>
      </c>
      <c r="C46" s="105">
        <f>(B46/$B$37)*100</f>
        <v>3.3340597079973855</v>
      </c>
      <c r="D46" s="65"/>
      <c r="E46" s="78" t="s">
        <v>335</v>
      </c>
      <c r="F46" s="97">
        <v>39248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67090</v>
      </c>
      <c r="G48" s="112" t="s">
        <v>63</v>
      </c>
    </row>
    <row r="49" spans="1:7" ht="13.5" thickBot="1">
      <c r="A49" s="82" t="s">
        <v>94</v>
      </c>
      <c r="B49" s="98">
        <v>6</v>
      </c>
      <c r="C49" s="105">
        <f aca="true" t="shared" si="4" ref="C49:C55">(B49/$B$37)*100</f>
        <v>0.13074743952930923</v>
      </c>
      <c r="D49" s="87"/>
      <c r="E49" s="88" t="s">
        <v>341</v>
      </c>
      <c r="F49" s="113">
        <v>41699</v>
      </c>
      <c r="G49" s="114" t="s">
        <v>63</v>
      </c>
    </row>
    <row r="50" spans="1:7" ht="13.5" thickTop="1">
      <c r="A50" s="82" t="s">
        <v>355</v>
      </c>
      <c r="B50" s="98">
        <v>240</v>
      </c>
      <c r="C50" s="105">
        <f t="shared" si="4"/>
        <v>5.229897581172368</v>
      </c>
      <c r="D50" s="65"/>
      <c r="E50" s="78"/>
      <c r="F50" s="86"/>
      <c r="G50" s="85"/>
    </row>
    <row r="51" spans="1:7" ht="12.75">
      <c r="A51" s="82" t="s">
        <v>356</v>
      </c>
      <c r="B51" s="98">
        <v>509</v>
      </c>
      <c r="C51" s="105">
        <f t="shared" si="4"/>
        <v>11.091741120069731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199</v>
      </c>
      <c r="C52" s="105">
        <f t="shared" si="4"/>
        <v>4.336456744388756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624</v>
      </c>
      <c r="C53" s="105">
        <f t="shared" si="4"/>
        <v>13.59773371104816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226</v>
      </c>
      <c r="C54" s="105">
        <f t="shared" si="4"/>
        <v>4.924820222270647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268</v>
      </c>
      <c r="C55" s="105">
        <f t="shared" si="4"/>
        <v>5.840052298975812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6" t="s">
        <v>197</v>
      </c>
    </row>
    <row r="57" spans="1:12" ht="12.75">
      <c r="A57" s="82" t="s">
        <v>174</v>
      </c>
      <c r="B57" s="98">
        <v>406</v>
      </c>
      <c r="C57" s="105">
        <f>(B57/$B$37)*100</f>
        <v>8.847243408149923</v>
      </c>
      <c r="D57" s="65"/>
      <c r="E57" s="79" t="s">
        <v>323</v>
      </c>
      <c r="F57" s="80">
        <v>39</v>
      </c>
      <c r="G57" s="81">
        <f>(F57/L57)*100</f>
        <v>1.4590347923681257</v>
      </c>
      <c r="H57" s="116" t="s">
        <v>323</v>
      </c>
      <c r="L57" s="15">
        <v>2673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26</v>
      </c>
      <c r="G58" s="105">
        <f>(F58/L58)*100</f>
        <v>2.256944444444444</v>
      </c>
      <c r="H58" s="78" t="s">
        <v>357</v>
      </c>
      <c r="L58" s="15">
        <v>1152</v>
      </c>
    </row>
    <row r="59" spans="1:12" ht="12.75">
      <c r="A59" s="82" t="s">
        <v>351</v>
      </c>
      <c r="B59" s="98">
        <v>572</v>
      </c>
      <c r="C59" s="105">
        <f>(B59/$B$37)*100</f>
        <v>12.464589235127479</v>
      </c>
      <c r="D59" s="65"/>
      <c r="E59" s="78" t="s">
        <v>359</v>
      </c>
      <c r="F59" s="97">
        <v>12</v>
      </c>
      <c r="G59" s="105">
        <f>(F59/L59)*100</f>
        <v>2.5</v>
      </c>
      <c r="H59" s="78" t="s">
        <v>359</v>
      </c>
      <c r="L59" s="15">
        <v>480</v>
      </c>
    </row>
    <row r="60" spans="1:7" ht="12.75">
      <c r="A60" s="82" t="s">
        <v>352</v>
      </c>
      <c r="B60" s="98">
        <v>1014</v>
      </c>
      <c r="C60" s="105">
        <f>(B60/$B$37)*100</f>
        <v>22.096317280453256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171</v>
      </c>
      <c r="C62" s="105">
        <f>(B62/$B$37)*100</f>
        <v>3.7263020265853126</v>
      </c>
      <c r="D62" s="65"/>
      <c r="E62" s="79" t="s">
        <v>362</v>
      </c>
      <c r="F62" s="80">
        <v>7</v>
      </c>
      <c r="G62" s="81">
        <f>(F62/L62)*100</f>
        <v>3.6458333333333335</v>
      </c>
      <c r="H62" s="79" t="s">
        <v>196</v>
      </c>
      <c r="L62" s="15">
        <v>192</v>
      </c>
    </row>
    <row r="63" spans="1:12" ht="12.75">
      <c r="A63" s="61" t="s">
        <v>95</v>
      </c>
      <c r="B63" s="98">
        <v>176</v>
      </c>
      <c r="C63" s="105">
        <f>(B63/$B$37)*100</f>
        <v>3.83525822619307</v>
      </c>
      <c r="D63" s="65"/>
      <c r="E63" s="78" t="s">
        <v>357</v>
      </c>
      <c r="F63" s="97">
        <v>0</v>
      </c>
      <c r="G63" s="105">
        <f>(F63/L63)*100</f>
        <v>0</v>
      </c>
      <c r="H63" s="78" t="s">
        <v>357</v>
      </c>
      <c r="L63" s="15">
        <v>58</v>
      </c>
    </row>
    <row r="64" spans="1:12" ht="12.75">
      <c r="A64" s="82" t="s">
        <v>353</v>
      </c>
      <c r="B64" s="98">
        <v>178</v>
      </c>
      <c r="C64" s="105">
        <f>(B64/$B$37)*100</f>
        <v>3.8788407060361734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11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216</v>
      </c>
      <c r="G66" s="81">
        <f aca="true" t="shared" si="5" ref="G66:G71">(F66/L66)*100</f>
        <v>2.416648019691206</v>
      </c>
      <c r="H66" s="79" t="s">
        <v>363</v>
      </c>
      <c r="L66" s="15">
        <v>8938</v>
      </c>
    </row>
    <row r="67" spans="1:12" ht="12.75">
      <c r="A67" s="82" t="s">
        <v>365</v>
      </c>
      <c r="B67" s="97">
        <v>3744</v>
      </c>
      <c r="C67" s="105">
        <f>(B67/$B$37)*100</f>
        <v>81.58640226628894</v>
      </c>
      <c r="D67" s="65"/>
      <c r="E67" s="78" t="s">
        <v>64</v>
      </c>
      <c r="F67" s="97">
        <v>165</v>
      </c>
      <c r="G67" s="105">
        <f t="shared" si="5"/>
        <v>2.3854272083273096</v>
      </c>
      <c r="H67" s="78" t="s">
        <v>64</v>
      </c>
      <c r="L67" s="15">
        <v>6917</v>
      </c>
    </row>
    <row r="68" spans="1:12" ht="12.75">
      <c r="A68" s="82" t="s">
        <v>367</v>
      </c>
      <c r="B68" s="97">
        <v>586</v>
      </c>
      <c r="C68" s="105">
        <f>(B68/$B$37)*100</f>
        <v>12.7696665940292</v>
      </c>
      <c r="D68" s="65"/>
      <c r="E68" s="78" t="s">
        <v>366</v>
      </c>
      <c r="F68" s="97">
        <v>45</v>
      </c>
      <c r="G68" s="105">
        <f t="shared" si="5"/>
        <v>2.9508196721311477</v>
      </c>
      <c r="H68" s="78" t="s">
        <v>366</v>
      </c>
      <c r="L68" s="15">
        <v>1525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51</v>
      </c>
      <c r="G69" s="105">
        <f t="shared" si="5"/>
        <v>2.523503216229589</v>
      </c>
      <c r="H69" s="78" t="s">
        <v>368</v>
      </c>
      <c r="L69" s="15">
        <v>2021</v>
      </c>
    </row>
    <row r="70" spans="1:12" ht="12.75">
      <c r="A70" s="82" t="s">
        <v>178</v>
      </c>
      <c r="B70" s="97">
        <v>240</v>
      </c>
      <c r="C70" s="105">
        <f>(B70/$B$37)*100</f>
        <v>5.229897581172368</v>
      </c>
      <c r="D70" s="65"/>
      <c r="E70" s="78" t="s">
        <v>369</v>
      </c>
      <c r="F70" s="97">
        <v>33</v>
      </c>
      <c r="G70" s="105">
        <f t="shared" si="5"/>
        <v>2.320675105485232</v>
      </c>
      <c r="H70" s="78" t="s">
        <v>369</v>
      </c>
      <c r="L70" s="15">
        <v>1422</v>
      </c>
    </row>
    <row r="71" spans="1:12" ht="13.5" thickBot="1">
      <c r="A71" s="90" t="s">
        <v>173</v>
      </c>
      <c r="B71" s="110">
        <v>19</v>
      </c>
      <c r="C71" s="111">
        <f>(B71/$B$37)*100</f>
        <v>0.4140335585094792</v>
      </c>
      <c r="D71" s="91"/>
      <c r="E71" s="92" t="s">
        <v>370</v>
      </c>
      <c r="F71" s="110">
        <v>91</v>
      </c>
      <c r="G71" s="118">
        <f t="shared" si="5"/>
        <v>12.534435261707987</v>
      </c>
      <c r="H71" s="92" t="s">
        <v>370</v>
      </c>
      <c r="L71" s="15">
        <v>726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69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3245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3219</v>
      </c>
      <c r="G9" s="81">
        <f>(F9/$F$9)*100</f>
        <v>100</v>
      </c>
      <c r="I9" s="53"/>
    </row>
    <row r="10" spans="1:7" ht="12.75">
      <c r="A10" s="36" t="s">
        <v>376</v>
      </c>
      <c r="B10" s="97">
        <v>2888</v>
      </c>
      <c r="C10" s="105">
        <f aca="true" t="shared" si="0" ref="C10:C18">(B10/$B$8)*100</f>
        <v>88.9984591679507</v>
      </c>
      <c r="E10" s="32" t="s">
        <v>377</v>
      </c>
      <c r="F10" s="97">
        <v>3178</v>
      </c>
      <c r="G10" s="105">
        <f>(F10/$F$9)*100</f>
        <v>98.72631251941597</v>
      </c>
    </row>
    <row r="11" spans="1:7" ht="12.75">
      <c r="A11" s="36" t="s">
        <v>378</v>
      </c>
      <c r="B11" s="97">
        <v>306</v>
      </c>
      <c r="C11" s="105">
        <f t="shared" si="0"/>
        <v>9.429892141756548</v>
      </c>
      <c r="E11" s="32" t="s">
        <v>379</v>
      </c>
      <c r="F11" s="97">
        <v>35</v>
      </c>
      <c r="G11" s="105">
        <f>(F11/$F$9)*100</f>
        <v>1.0872941907424665</v>
      </c>
    </row>
    <row r="12" spans="1:7" ht="12.75">
      <c r="A12" s="36" t="s">
        <v>380</v>
      </c>
      <c r="B12" s="97">
        <v>12</v>
      </c>
      <c r="C12" s="105">
        <f t="shared" si="0"/>
        <v>0.3697996918335901</v>
      </c>
      <c r="E12" s="32" t="s">
        <v>381</v>
      </c>
      <c r="F12" s="97">
        <v>6</v>
      </c>
      <c r="G12" s="105">
        <f>(F12/$F$9)*100</f>
        <v>0.1863932898415657</v>
      </c>
    </row>
    <row r="13" spans="1:7" ht="12.75">
      <c r="A13" s="36" t="s">
        <v>382</v>
      </c>
      <c r="B13" s="97">
        <v>6</v>
      </c>
      <c r="C13" s="105">
        <f t="shared" si="0"/>
        <v>0.18489984591679506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33</v>
      </c>
      <c r="C14" s="105">
        <f t="shared" si="0"/>
        <v>1.0169491525423728</v>
      </c>
      <c r="E14" s="42" t="s">
        <v>384</v>
      </c>
      <c r="F14" s="80">
        <v>2963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0</v>
      </c>
      <c r="C16" s="105">
        <f t="shared" si="0"/>
        <v>0</v>
      </c>
      <c r="E16" s="1" t="s">
        <v>388</v>
      </c>
      <c r="F16" s="97">
        <v>7</v>
      </c>
      <c r="G16" s="105">
        <f>(F16/$F$14)*100</f>
        <v>0.23624704691191362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6</v>
      </c>
      <c r="G17" s="105">
        <f aca="true" t="shared" si="1" ref="G17:G23">(F17/$F$14)*100</f>
        <v>0.20249746878164024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21</v>
      </c>
      <c r="G18" s="105">
        <f t="shared" si="1"/>
        <v>0.7087411407357408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185</v>
      </c>
      <c r="G19" s="105">
        <f t="shared" si="1"/>
        <v>6.243671954100574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1487</v>
      </c>
      <c r="G20" s="105">
        <f t="shared" si="1"/>
        <v>50.1856226797165</v>
      </c>
    </row>
    <row r="21" spans="1:7" ht="12.75">
      <c r="A21" s="36" t="s">
        <v>395</v>
      </c>
      <c r="B21" s="98">
        <v>16</v>
      </c>
      <c r="C21" s="105">
        <f aca="true" t="shared" si="2" ref="C21:C28">(B21/$B$8)*100</f>
        <v>0.4930662557781202</v>
      </c>
      <c r="E21" s="1" t="s">
        <v>396</v>
      </c>
      <c r="F21" s="97">
        <v>1034</v>
      </c>
      <c r="G21" s="105">
        <f t="shared" si="1"/>
        <v>34.89706378670267</v>
      </c>
    </row>
    <row r="22" spans="1:7" ht="12.75">
      <c r="A22" s="36" t="s">
        <v>397</v>
      </c>
      <c r="B22" s="98">
        <v>30</v>
      </c>
      <c r="C22" s="105">
        <f t="shared" si="2"/>
        <v>0.9244992295839755</v>
      </c>
      <c r="E22" s="1" t="s">
        <v>398</v>
      </c>
      <c r="F22" s="97">
        <v>223</v>
      </c>
      <c r="G22" s="105">
        <f t="shared" si="1"/>
        <v>7.526155923050962</v>
      </c>
    </row>
    <row r="23" spans="1:7" ht="12.75">
      <c r="A23" s="36" t="s">
        <v>399</v>
      </c>
      <c r="B23" s="98">
        <v>90</v>
      </c>
      <c r="C23" s="105">
        <f t="shared" si="2"/>
        <v>2.773497688751926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361</v>
      </c>
      <c r="C24" s="105">
        <f t="shared" si="2"/>
        <v>11.124807395993837</v>
      </c>
      <c r="E24" s="1" t="s">
        <v>402</v>
      </c>
      <c r="F24" s="97">
        <v>287800</v>
      </c>
      <c r="G24" s="112" t="s">
        <v>63</v>
      </c>
    </row>
    <row r="25" spans="1:7" ht="12.75">
      <c r="A25" s="36" t="s">
        <v>403</v>
      </c>
      <c r="B25" s="97">
        <v>299</v>
      </c>
      <c r="C25" s="105">
        <f t="shared" si="2"/>
        <v>9.214175654853621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882</v>
      </c>
      <c r="C26" s="105">
        <f t="shared" si="2"/>
        <v>27.18027734976888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1404</v>
      </c>
      <c r="C27" s="105">
        <f t="shared" si="2"/>
        <v>43.26656394453005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163</v>
      </c>
      <c r="C28" s="105">
        <f t="shared" si="2"/>
        <v>5.0231124807395995</v>
      </c>
      <c r="E28" s="32" t="s">
        <v>415</v>
      </c>
      <c r="F28" s="97">
        <v>1949</v>
      </c>
      <c r="G28" s="105">
        <f aca="true" t="shared" si="3" ref="G28:G35">(F28/$F$14)*100</f>
        <v>65.7779277759028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17</v>
      </c>
      <c r="G31" s="105">
        <f t="shared" si="3"/>
        <v>0.5737428282146473</v>
      </c>
    </row>
    <row r="32" spans="1:7" ht="12.75">
      <c r="A32" s="36" t="s">
        <v>421</v>
      </c>
      <c r="B32" s="97">
        <v>0</v>
      </c>
      <c r="C32" s="105">
        <f t="shared" si="4"/>
        <v>0</v>
      </c>
      <c r="E32" s="32" t="s">
        <v>422</v>
      </c>
      <c r="F32" s="97">
        <v>115</v>
      </c>
      <c r="G32" s="105">
        <f t="shared" si="3"/>
        <v>3.8812014849814376</v>
      </c>
    </row>
    <row r="33" spans="1:7" ht="12.75">
      <c r="A33" s="36" t="s">
        <v>423</v>
      </c>
      <c r="B33" s="97">
        <v>35</v>
      </c>
      <c r="C33" s="105">
        <f t="shared" si="4"/>
        <v>1.078582434514638</v>
      </c>
      <c r="E33" s="32" t="s">
        <v>424</v>
      </c>
      <c r="F33" s="97">
        <v>248</v>
      </c>
      <c r="G33" s="105">
        <f t="shared" si="3"/>
        <v>8.369895376307797</v>
      </c>
    </row>
    <row r="34" spans="1:7" ht="12.75">
      <c r="A34" s="36" t="s">
        <v>425</v>
      </c>
      <c r="B34" s="97">
        <v>72</v>
      </c>
      <c r="C34" s="105">
        <f t="shared" si="4"/>
        <v>2.2187981510015407</v>
      </c>
      <c r="E34" s="32" t="s">
        <v>426</v>
      </c>
      <c r="F34" s="97">
        <v>562</v>
      </c>
      <c r="G34" s="105">
        <f t="shared" si="3"/>
        <v>18.967262909213634</v>
      </c>
    </row>
    <row r="35" spans="1:7" ht="12.75">
      <c r="A35" s="36" t="s">
        <v>427</v>
      </c>
      <c r="B35" s="97">
        <v>287</v>
      </c>
      <c r="C35" s="105">
        <f t="shared" si="4"/>
        <v>8.844375963020031</v>
      </c>
      <c r="E35" s="32" t="s">
        <v>428</v>
      </c>
      <c r="F35" s="97">
        <v>1007</v>
      </c>
      <c r="G35" s="105">
        <f t="shared" si="3"/>
        <v>33.98582517718528</v>
      </c>
    </row>
    <row r="36" spans="1:7" ht="12.75">
      <c r="A36" s="36" t="s">
        <v>429</v>
      </c>
      <c r="B36" s="97">
        <v>814</v>
      </c>
      <c r="C36" s="105">
        <f t="shared" si="4"/>
        <v>25.08474576271186</v>
      </c>
      <c r="E36" s="32" t="s">
        <v>430</v>
      </c>
      <c r="F36" s="97">
        <v>1767</v>
      </c>
      <c r="G36" s="112" t="s">
        <v>63</v>
      </c>
    </row>
    <row r="37" spans="1:7" ht="12.75">
      <c r="A37" s="36" t="s">
        <v>431</v>
      </c>
      <c r="B37" s="97">
        <v>812</v>
      </c>
      <c r="C37" s="105">
        <f t="shared" si="4"/>
        <v>25.023112480739602</v>
      </c>
      <c r="E37" s="32" t="s">
        <v>432</v>
      </c>
      <c r="F37" s="97">
        <v>1014</v>
      </c>
      <c r="G37" s="105">
        <f>(F37/$F$14)*100</f>
        <v>34.2220722240972</v>
      </c>
    </row>
    <row r="38" spans="1:7" ht="12.75">
      <c r="A38" s="36" t="s">
        <v>433</v>
      </c>
      <c r="B38" s="97">
        <v>609</v>
      </c>
      <c r="C38" s="105">
        <f t="shared" si="4"/>
        <v>18.7673343605547</v>
      </c>
      <c r="E38" s="32" t="s">
        <v>430</v>
      </c>
      <c r="F38" s="97">
        <v>593</v>
      </c>
      <c r="G38" s="112" t="s">
        <v>63</v>
      </c>
    </row>
    <row r="39" spans="1:7" ht="12.75">
      <c r="A39" s="36" t="s">
        <v>434</v>
      </c>
      <c r="B39" s="97">
        <v>616</v>
      </c>
      <c r="C39" s="105">
        <f t="shared" si="4"/>
        <v>18.983050847457626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08">
        <v>7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3219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714</v>
      </c>
      <c r="G43" s="105">
        <f aca="true" t="shared" si="5" ref="G43:G48">(F43/$F$14)*100</f>
        <v>24.097198785015188</v>
      </c>
    </row>
    <row r="44" spans="1:7" ht="12.75">
      <c r="A44" s="36" t="s">
        <v>11</v>
      </c>
      <c r="B44" s="98">
        <v>269</v>
      </c>
      <c r="C44" s="105">
        <f aca="true" t="shared" si="6" ref="C44:C49">(B44/$B$42)*100</f>
        <v>8.356632494563529</v>
      </c>
      <c r="E44" s="32" t="s">
        <v>12</v>
      </c>
      <c r="F44" s="97">
        <v>428</v>
      </c>
      <c r="G44" s="105">
        <f t="shared" si="5"/>
        <v>14.444819439757003</v>
      </c>
    </row>
    <row r="45" spans="1:7" ht="12.75">
      <c r="A45" s="36" t="s">
        <v>13</v>
      </c>
      <c r="B45" s="98">
        <v>636</v>
      </c>
      <c r="C45" s="105">
        <f t="shared" si="6"/>
        <v>19.757688723205966</v>
      </c>
      <c r="E45" s="32" t="s">
        <v>14</v>
      </c>
      <c r="F45" s="97">
        <v>506</v>
      </c>
      <c r="G45" s="105">
        <f t="shared" si="5"/>
        <v>17.077286533918326</v>
      </c>
    </row>
    <row r="46" spans="1:7" ht="12.75">
      <c r="A46" s="36" t="s">
        <v>15</v>
      </c>
      <c r="B46" s="98">
        <v>510</v>
      </c>
      <c r="C46" s="105">
        <f t="shared" si="6"/>
        <v>15.843429636533084</v>
      </c>
      <c r="E46" s="32" t="s">
        <v>16</v>
      </c>
      <c r="F46" s="97">
        <v>368</v>
      </c>
      <c r="G46" s="105">
        <f t="shared" si="5"/>
        <v>12.419844751940602</v>
      </c>
    </row>
    <row r="47" spans="1:7" ht="12.75">
      <c r="A47" s="36" t="s">
        <v>17</v>
      </c>
      <c r="B47" s="97">
        <v>597</v>
      </c>
      <c r="C47" s="105">
        <f t="shared" si="6"/>
        <v>18.54613233923579</v>
      </c>
      <c r="E47" s="32" t="s">
        <v>18</v>
      </c>
      <c r="F47" s="97">
        <v>215</v>
      </c>
      <c r="G47" s="105">
        <f t="shared" si="5"/>
        <v>7.256159298008775</v>
      </c>
    </row>
    <row r="48" spans="1:7" ht="12.75">
      <c r="A48" s="36" t="s">
        <v>19</v>
      </c>
      <c r="B48" s="97">
        <v>443</v>
      </c>
      <c r="C48" s="105">
        <f t="shared" si="6"/>
        <v>13.762037899968934</v>
      </c>
      <c r="E48" s="32" t="s">
        <v>20</v>
      </c>
      <c r="F48" s="97">
        <v>719</v>
      </c>
      <c r="G48" s="105">
        <f t="shared" si="5"/>
        <v>24.265946675666555</v>
      </c>
    </row>
    <row r="49" spans="1:7" ht="12.75">
      <c r="A49" s="36" t="s">
        <v>21</v>
      </c>
      <c r="B49" s="97">
        <v>764</v>
      </c>
      <c r="C49" s="105">
        <f t="shared" si="6"/>
        <v>23.7340789064927</v>
      </c>
      <c r="E49" s="32" t="s">
        <v>22</v>
      </c>
      <c r="F49" s="97">
        <v>13</v>
      </c>
      <c r="G49" s="105">
        <f>(F49/$F$14)*100</f>
        <v>0.4387445156935539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127</v>
      </c>
      <c r="G51" s="81">
        <f>(F51/F$51)*100</f>
        <v>100</v>
      </c>
    </row>
    <row r="52" spans="1:7" ht="12.75">
      <c r="A52" s="4" t="s">
        <v>25</v>
      </c>
      <c r="B52" s="97">
        <v>86</v>
      </c>
      <c r="C52" s="105">
        <f>(B52/$B$42)*100</f>
        <v>2.671637154395775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630</v>
      </c>
      <c r="C53" s="105">
        <f>(B53/$B$42)*100</f>
        <v>19.571295433364398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1754</v>
      </c>
      <c r="C54" s="105">
        <f>(B54/$B$42)*100</f>
        <v>54.48897173035105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749</v>
      </c>
      <c r="C55" s="105">
        <f>(B55/$B$42)*100</f>
        <v>23.268095681888784</v>
      </c>
      <c r="E55" s="32" t="s">
        <v>32</v>
      </c>
      <c r="F55" s="97">
        <v>0</v>
      </c>
      <c r="G55" s="105">
        <f t="shared" si="7"/>
        <v>0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0</v>
      </c>
      <c r="G56" s="105">
        <f t="shared" si="7"/>
        <v>0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10</v>
      </c>
      <c r="G57" s="105">
        <f t="shared" si="7"/>
        <v>7.874015748031496</v>
      </c>
    </row>
    <row r="58" spans="1:7" ht="12.75">
      <c r="A58" s="36" t="s">
        <v>36</v>
      </c>
      <c r="B58" s="97">
        <v>2729</v>
      </c>
      <c r="C58" s="105">
        <f aca="true" t="shared" si="8" ref="C58:C66">(B58/$B$42)*100</f>
        <v>84.77788132960546</v>
      </c>
      <c r="E58" s="32" t="s">
        <v>37</v>
      </c>
      <c r="F58" s="97">
        <v>11</v>
      </c>
      <c r="G58" s="105">
        <f t="shared" si="7"/>
        <v>8.661417322834646</v>
      </c>
    </row>
    <row r="59" spans="1:7" ht="12.75">
      <c r="A59" s="36" t="s">
        <v>38</v>
      </c>
      <c r="B59" s="97">
        <v>0</v>
      </c>
      <c r="C59" s="105">
        <f t="shared" si="8"/>
        <v>0</v>
      </c>
      <c r="E59" s="32" t="s">
        <v>39</v>
      </c>
      <c r="F59" s="98">
        <v>82</v>
      </c>
      <c r="G59" s="105">
        <f t="shared" si="7"/>
        <v>64.56692913385827</v>
      </c>
    </row>
    <row r="60" spans="1:7" ht="12.75">
      <c r="A60" s="36" t="s">
        <v>40</v>
      </c>
      <c r="B60" s="97">
        <v>118</v>
      </c>
      <c r="C60" s="105">
        <f t="shared" si="8"/>
        <v>3.6657347002174587</v>
      </c>
      <c r="E60" s="32" t="s">
        <v>41</v>
      </c>
      <c r="F60" s="97">
        <v>24</v>
      </c>
      <c r="G60" s="105">
        <f t="shared" si="7"/>
        <v>18.89763779527559</v>
      </c>
    </row>
    <row r="61" spans="1:7" ht="12.75">
      <c r="A61" s="36" t="s">
        <v>42</v>
      </c>
      <c r="B61" s="97">
        <v>372</v>
      </c>
      <c r="C61" s="105">
        <f t="shared" si="8"/>
        <v>11.556383970177073</v>
      </c>
      <c r="E61" s="32" t="s">
        <v>402</v>
      </c>
      <c r="F61" s="97">
        <v>1909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17</v>
      </c>
      <c r="G65" s="105">
        <f aca="true" t="shared" si="9" ref="G65:G71">(F65/F$51)*100</f>
        <v>13.385826771653544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29</v>
      </c>
      <c r="G66" s="105">
        <f t="shared" si="9"/>
        <v>22.83464566929134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4</v>
      </c>
      <c r="G67" s="105">
        <f t="shared" si="9"/>
        <v>3.149606299212598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19</v>
      </c>
      <c r="G68" s="105">
        <f t="shared" si="9"/>
        <v>14.960629921259844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17</v>
      </c>
      <c r="G69" s="105">
        <f t="shared" si="9"/>
        <v>13.385826771653544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17</v>
      </c>
      <c r="G70" s="105">
        <f t="shared" si="9"/>
        <v>13.385826771653544</v>
      </c>
    </row>
    <row r="71" spans="1:7" ht="13.5" thickBot="1">
      <c r="A71" s="54" t="s">
        <v>54</v>
      </c>
      <c r="B71" s="103">
        <v>6</v>
      </c>
      <c r="C71" s="115">
        <f>(B71/$B$42)*100</f>
        <v>0.1863932898415657</v>
      </c>
      <c r="D71" s="41"/>
      <c r="E71" s="44" t="s">
        <v>22</v>
      </c>
      <c r="F71" s="103">
        <v>24</v>
      </c>
      <c r="G71" s="115">
        <f t="shared" si="9"/>
        <v>18.89763779527559</v>
      </c>
    </row>
    <row r="72" ht="13.5" thickTop="1"/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2002-06-14T16:03:49Z</cp:lastPrinted>
  <dcterms:created xsi:type="dcterms:W3CDTF">2001-10-15T13:22:32Z</dcterms:created>
  <dcterms:modified xsi:type="dcterms:W3CDTF">2002-06-17T20:09:30Z</dcterms:modified>
  <cp:category/>
  <cp:version/>
  <cp:contentType/>
  <cp:contentStatus/>
</cp:coreProperties>
</file>