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<sst xmlns="http://schemas.openxmlformats.org/spreadsheetml/2006/main" count="694" uniqueCount="437">
  <si>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</si>
  <si>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</si>
  <si>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</si>
  <si>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</si>
  <si>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</si>
  <si>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</si>
  <si>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</si>
  <si>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</si>
  <si>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</si>
  <si>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</si>
  <si>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</si>
  <si>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</si>
  <si>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</si>
  <si>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</si>
  <si>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</si>
  <si>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</si>
  <si>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</si>
  <si>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</si>
  <si>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</si>
  <si>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</si>
  <si>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</si>
  <si>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</si>
  <si>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</si>
  <si>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</si>
  <si>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</si>
  <si>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</si>
  <si>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</si>
  <si>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</si>
  <si>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</si>
  <si>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</si>
  <si>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</si>
  <si>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</si>
  <si>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</si>
  <si>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</si>
  <si>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</si>
  <si>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</si>
  <si>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</si>
  <si>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</si>
  <si>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</si>
  <si>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</si>
  <si>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</si>
  <si>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</si>
  <si>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</si>
  <si>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</si>
  <si>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</si>
  <si>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</si>
  <si>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</si>
  <si>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</si>
  <si>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</si>
  <si>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</si>
  <si>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</si>
  <si>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</si>
  <si>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</si>
  <si>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</si>
  <si>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</si>
  <si>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</si>
  <si>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</si>
  <si>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</si>
  <si>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</si>
  <si>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</si>
  <si>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</si>
  <si>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</si>
  <si>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</si>
  <si>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</si>
  <si>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</si>
  <si>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</si>
  <si>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</si>
  <si>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</si>
  <si>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</si>
  <si>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</si>
  <si>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</si>
  <si>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</si>
  <si>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</si>
  <si>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</si>
  <si>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</si>
  <si>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</si>
  <si>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</si>
  <si>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</si>
  <si>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</si>
  <si>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</si>
  <si>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</si>
  <si>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</si>
  <si>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</si>
  <si>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</si>
  <si>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</si>
  <si>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</si>
  <si>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</si>
  <si>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</si>
  <si>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</si>
  <si>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</si>
  <si>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</si>
  <si>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</si>
  <si>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</si>
  <si>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</si>
  <si>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</si>
  <si>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</si>
  <si>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</si>
  <si>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</si>
  <si>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</si>
  <si>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</si>
  <si>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</si>
  <si>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</si>
  <si>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</si>
  <si>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</si>
  <si>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</si>
  <si>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</si>
  <si>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</si>
  <si>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</si>
  <si>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</si>
  <si>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</si>
  <si>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</si>
  <si>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</si>
  <si>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</si>
  <si>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</si>
  <si>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</si>
  <si>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</si>
  <si>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</si>
  <si>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</si>
  <si>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</si>
  <si>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</si>
  <si>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</si>
  <si>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</si>
  <si>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</si>
  <si>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</si>
  <si>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</si>
  <si>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</si>
  <si>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</si>
  <si>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</si>
  <si>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</si>
  <si>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</si>
  <si>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</si>
  <si>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</si>
  <si>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</si>
  <si>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</si>
  <si>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</si>
  <si>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</si>
  <si>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</si>
  <si>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</si>
  <si>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</si>
  <si>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</si>
  <si>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</si>
  <si>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</si>
  <si>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</si>
  <si>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</si>
  <si>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</si>
  <si>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</si>
  <si>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</si>
  <si>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</si>
  <si>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</si>
  <si>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</si>
  <si>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</si>
  <si>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</si>
  <si>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</si>
  <si>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</si>
  <si>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</si>
  <si>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</si>
  <si>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</si>
  <si>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</si>
  <si>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</si>
  <si>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</si>
  <si>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</si>
  <si>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</si>
  <si>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</si>
  <si>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</si>
  <si>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</si>
  <si>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</si>
  <si>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</si>
  <si>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</si>
  <si>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</si>
  <si>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</si>
  <si>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</si>
  <si>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</si>
  <si>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</si>
  <si>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</si>
  <si>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</si>
  <si>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</si>
  <si>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</si>
  <si>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</si>
  <si>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</si>
  <si>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</si>
  <si>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</si>
  <si>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</si>
  <si>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</si>
  <si>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</si>
  <si>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</si>
  <si>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</si>
  <si>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</si>
  <si>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</si>
  <si>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</si>
  <si>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</si>
  <si>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</si>
  <si>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</si>
  <si>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</si>
  <si>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</si>
  <si>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</si>
  <si>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</si>
  <si>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</si>
  <si>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</si>
  <si>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</si>
  <si>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</si>
  <si>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</si>
  <si>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</si>
  <si>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</si>
  <si>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</si>
  <si>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</si>
  <si>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</si>
  <si>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</si>
  <si>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</si>
  <si>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</si>
  <si>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</si>
  <si>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</si>
  <si>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</si>
  <si>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</si>
  <si>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</si>
  <si>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</si>
  <si>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</si>
  <si>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</si>
  <si>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</si>
  <si>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</si>
  <si>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</si>
  <si>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</si>
  <si>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</si>
  <si>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</si>
  <si>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</si>
  <si>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</si>
  <si>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</si>
  <si>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</si>
  <si>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</si>
  <si>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</si>
  <si>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</si>
  <si>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</si>
  <si>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</si>
  <si>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</si>
  <si>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</si>
  <si>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</si>
  <si>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</si>
  <si>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</si>
  <si>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</si>
  <si>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</si>
  <si>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</si>
  <si>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</si>
  <si>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</si>
  <si>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</si>
  <si>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</si>
  <si>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</si>
  <si>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</si>
  <si>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</si>
  <si>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</si>
  <si>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</si>
  <si>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</si>
  <si>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</si>
  <si>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</si>
  <si>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</si>
  <si>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</si>
  <si>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</si>
  <si>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</si>
  <si>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</si>
  <si>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</si>
  <si>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</si>
  <si>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</si>
  <si>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</si>
  <si>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</si>
  <si>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</si>
  <si>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</si>
  <si>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</si>
  <si>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</si>
  <si>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</si>
  <si>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</si>
  <si>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</si>
  <si>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</si>
  <si>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</si>
  <si>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</si>
  <si>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</si>
  <si>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</si>
  <si>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</si>
  <si>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</si>
  <si>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</si>
  <si>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</si>
  <si>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</si>
  <si>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</si>
  <si>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</si>
  <si>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</si>
  <si>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</si>
  <si>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</si>
  <si>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</si>
  <si>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</si>
  <si>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</si>
  <si>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</si>
  <si>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</si>
  <si>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</si>
  <si>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</si>
  <si>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</si>
  <si>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</si>
  <si>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</si>
  <si>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</si>
  <si>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</si>
  <si>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</si>
  <si>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</si>
  <si>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</si>
  <si>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</si>
  <si>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</si>
  <si>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</si>
  <si>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</si>
  <si>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</si>
  <si>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</si>
  <si>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</si>
  <si>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</si>
  <si>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</si>
  <si>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</si>
  <si>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</si>
  <si>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</si>
  <si>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</si>
  <si>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</si>
  <si>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</si>
  <si>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</si>
  <si>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</si>
  <si>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</si>
  <si>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</si>
  <si>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</si>
  <si>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</si>
  <si>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</si>
  <si>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</si>
  <si>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</si>
  <si>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</si>
  <si>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</si>
  <si>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</si>
  <si>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</si>
  <si>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</si>
  <si>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</si>
  <si>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</si>
  <si>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</si>
  <si>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</si>
  <si>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</si>
  <si>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</si>
  <si>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</si>
  <si>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</si>
  <si>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</si>
  <si>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</si>
  <si>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</si>
  <si>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</si>
  <si>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</si>
  <si>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</si>
  <si>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</si>
  <si>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</si>
  <si>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</si>
  <si>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</si>
  <si>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</si>
  <si>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</si>
  <si>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</si>
  <si>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</si>
  <si>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</si>
  <si>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</si>
  <si>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</si>
  <si>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</si>
  <si>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</si>
  <si>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</si>
  <si>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</si>
  <si>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</si>
  <si>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</si>
  <si>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</si>
  <si>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</si>
  <si>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</si>
  <si>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</si>
  <si>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</si>
  <si>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</si>
  <si>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</si>
  <si>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</si>
  <si>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</si>
  <si>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</si>
  <si>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</si>
  <si>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</si>
  <si>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</si>
  <si>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</si>
  <si>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</si>
  <si>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</si>
  <si>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</si>
  <si>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</si>
  <si>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</si>
  <si>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</si>
  <si>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</si>
  <si>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</si>
  <si>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</si>
  <si>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</si>
  <si>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</si>
  <si>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</si>
  <si>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</si>
  <si>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</si>
  <si>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</si>
  <si>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</si>
  <si>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</si>
  <si>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</si>
  <si>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</si>
  <si>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</si>
  <si>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</si>
  <si>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</si>
  <si>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</si>
  <si>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Westwood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</si>
  <si>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Westwood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</si>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</sst>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10999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10999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5218</v>
      </c>
      <c r="C9" s="150">
        <f>(B9/$B$7)*100</f>
        <v>47.44067642512956</v>
      </c>
      <c r="D9" s="151"/>
      <c r="E9" s="151" t="s">
        <v>403</v>
      </c>
      <c r="F9" s="149">
        <v>660</v>
      </c>
      <c r="G9" s="152">
        <f t="shared" si="0"/>
        <v>6.000545504136739</v>
      </c>
    </row>
    <row r="10" spans="1:7" ht="12.75">
      <c r="A10" s="148" t="s">
        <v>404</v>
      </c>
      <c r="B10" s="149">
        <v>5781</v>
      </c>
      <c r="C10" s="150">
        <f>(B10/$B$7)*100</f>
        <v>52.55932357487044</v>
      </c>
      <c r="D10" s="151"/>
      <c r="E10" s="151" t="s">
        <v>405</v>
      </c>
      <c r="F10" s="149">
        <v>135</v>
      </c>
      <c r="G10" s="152">
        <f t="shared" si="0"/>
        <v>1.2273843076643332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113</v>
      </c>
      <c r="G11" s="152">
        <f t="shared" si="0"/>
        <v>1.0273661241931085</v>
      </c>
    </row>
    <row r="12" spans="1:7" ht="12.75">
      <c r="A12" s="148" t="s">
        <v>407</v>
      </c>
      <c r="B12" s="149">
        <v>762</v>
      </c>
      <c r="C12" s="150">
        <f aca="true" t="shared" si="1" ref="C12:C24">B12*100/B$7</f>
        <v>6.927902536594236</v>
      </c>
      <c r="D12" s="151"/>
      <c r="E12" s="151" t="s">
        <v>408</v>
      </c>
      <c r="F12" s="149">
        <v>60</v>
      </c>
      <c r="G12" s="152">
        <f t="shared" si="0"/>
        <v>0.5455041367397037</v>
      </c>
    </row>
    <row r="13" spans="1:7" ht="12.75">
      <c r="A13" s="148" t="s">
        <v>409</v>
      </c>
      <c r="B13" s="149">
        <v>644</v>
      </c>
      <c r="C13" s="150">
        <f t="shared" si="1"/>
        <v>5.855077734339486</v>
      </c>
      <c r="D13" s="151"/>
      <c r="E13" s="151" t="s">
        <v>410</v>
      </c>
      <c r="F13" s="149">
        <v>352</v>
      </c>
      <c r="G13" s="152">
        <f t="shared" si="0"/>
        <v>3.2002909355395945</v>
      </c>
    </row>
    <row r="14" spans="1:7" ht="12.75">
      <c r="A14" s="148" t="s">
        <v>411</v>
      </c>
      <c r="B14" s="149">
        <v>641</v>
      </c>
      <c r="C14" s="150">
        <f t="shared" si="1"/>
        <v>5.8278025275025005</v>
      </c>
      <c r="D14" s="151"/>
      <c r="E14" s="151" t="s">
        <v>412</v>
      </c>
      <c r="F14" s="149">
        <v>10339</v>
      </c>
      <c r="G14" s="152">
        <f t="shared" si="0"/>
        <v>93.99945449586326</v>
      </c>
    </row>
    <row r="15" spans="1:7" ht="12.75">
      <c r="A15" s="148" t="s">
        <v>413</v>
      </c>
      <c r="B15" s="149">
        <v>489</v>
      </c>
      <c r="C15" s="150">
        <f t="shared" si="1"/>
        <v>4.445858714428584</v>
      </c>
      <c r="D15" s="151"/>
      <c r="E15" s="151" t="s">
        <v>414</v>
      </c>
      <c r="F15" s="149">
        <v>9111</v>
      </c>
      <c r="G15" s="152">
        <f t="shared" si="0"/>
        <v>82.834803163924</v>
      </c>
    </row>
    <row r="16" spans="1:7" ht="12.75">
      <c r="A16" s="148" t="s">
        <v>415</v>
      </c>
      <c r="B16" s="149">
        <v>445</v>
      </c>
      <c r="C16" s="150">
        <f t="shared" si="1"/>
        <v>4.045822347486135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1719</v>
      </c>
      <c r="C17" s="150">
        <f t="shared" si="1"/>
        <v>15.628693517592508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1972</v>
      </c>
      <c r="C18" s="150">
        <f t="shared" si="1"/>
        <v>17.928902627511594</v>
      </c>
      <c r="D18" s="151"/>
      <c r="E18" s="143" t="s">
        <v>419</v>
      </c>
      <c r="F18" s="141">
        <v>10999</v>
      </c>
      <c r="G18" s="147">
        <v>100</v>
      </c>
    </row>
    <row r="19" spans="1:7" ht="12.75">
      <c r="A19" s="148" t="s">
        <v>420</v>
      </c>
      <c r="B19" s="149">
        <v>1528</v>
      </c>
      <c r="C19" s="150">
        <f t="shared" si="1"/>
        <v>13.892172015637785</v>
      </c>
      <c r="D19" s="151"/>
      <c r="E19" s="151" t="s">
        <v>421</v>
      </c>
      <c r="F19" s="149">
        <v>10866</v>
      </c>
      <c r="G19" s="152">
        <f aca="true" t="shared" si="2" ref="G19:G30">F19*100/F$18</f>
        <v>98.79079916356032</v>
      </c>
    </row>
    <row r="20" spans="1:7" ht="12.75">
      <c r="A20" s="148" t="s">
        <v>422</v>
      </c>
      <c r="B20" s="149">
        <v>576</v>
      </c>
      <c r="C20" s="150">
        <f t="shared" si="1"/>
        <v>5.236839712701155</v>
      </c>
      <c r="D20" s="151"/>
      <c r="E20" s="151" t="s">
        <v>423</v>
      </c>
      <c r="F20" s="149">
        <v>4485</v>
      </c>
      <c r="G20" s="152">
        <f t="shared" si="2"/>
        <v>40.776434221292845</v>
      </c>
    </row>
    <row r="21" spans="1:7" ht="12.75">
      <c r="A21" s="148" t="s">
        <v>424</v>
      </c>
      <c r="B21" s="149">
        <v>471</v>
      </c>
      <c r="C21" s="150">
        <f t="shared" si="1"/>
        <v>4.2822074734066735</v>
      </c>
      <c r="D21" s="151"/>
      <c r="E21" s="151" t="s">
        <v>425</v>
      </c>
      <c r="F21" s="149">
        <v>2392</v>
      </c>
      <c r="G21" s="152">
        <f t="shared" si="2"/>
        <v>21.74743158468952</v>
      </c>
    </row>
    <row r="22" spans="1:7" ht="12.75">
      <c r="A22" s="148" t="s">
        <v>426</v>
      </c>
      <c r="B22" s="149">
        <v>808</v>
      </c>
      <c r="C22" s="150">
        <f t="shared" si="1"/>
        <v>7.346122374761342</v>
      </c>
      <c r="D22" s="151"/>
      <c r="E22" s="151" t="s">
        <v>427</v>
      </c>
      <c r="F22" s="149">
        <v>3110</v>
      </c>
      <c r="G22" s="152">
        <f t="shared" si="2"/>
        <v>28.275297754341302</v>
      </c>
    </row>
    <row r="23" spans="1:7" ht="12.75">
      <c r="A23" s="148" t="s">
        <v>428</v>
      </c>
      <c r="B23" s="149">
        <v>624</v>
      </c>
      <c r="C23" s="150">
        <f t="shared" si="1"/>
        <v>5.673243022092918</v>
      </c>
      <c r="D23" s="151"/>
      <c r="E23" s="151" t="s">
        <v>429</v>
      </c>
      <c r="F23" s="149">
        <v>2228</v>
      </c>
      <c r="G23" s="152">
        <f t="shared" si="2"/>
        <v>20.25638694426766</v>
      </c>
    </row>
    <row r="24" spans="1:7" ht="12.75">
      <c r="A24" s="148" t="s">
        <v>430</v>
      </c>
      <c r="B24" s="149">
        <v>320</v>
      </c>
      <c r="C24" s="150">
        <f t="shared" si="1"/>
        <v>2.9093553959450857</v>
      </c>
      <c r="D24" s="151"/>
      <c r="E24" s="151" t="s">
        <v>431</v>
      </c>
      <c r="F24" s="149">
        <v>476</v>
      </c>
      <c r="G24" s="152">
        <f t="shared" si="2"/>
        <v>4.327666151468315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112</v>
      </c>
      <c r="G25" s="152">
        <f t="shared" si="2"/>
        <v>1.0182743885807801</v>
      </c>
    </row>
    <row r="26" spans="1:7" ht="12.75">
      <c r="A26" s="148" t="s">
        <v>433</v>
      </c>
      <c r="B26" s="154">
        <v>38.6</v>
      </c>
      <c r="C26" s="155" t="s">
        <v>261</v>
      </c>
      <c r="D26" s="151"/>
      <c r="E26" s="156" t="s">
        <v>434</v>
      </c>
      <c r="F26" s="149">
        <v>403</v>
      </c>
      <c r="G26" s="152">
        <f t="shared" si="2"/>
        <v>3.6639694517683425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153</v>
      </c>
      <c r="G27" s="152">
        <f t="shared" si="2"/>
        <v>1.3910355486862442</v>
      </c>
    </row>
    <row r="28" spans="1:7" ht="12.75">
      <c r="A28" s="148" t="s">
        <v>262</v>
      </c>
      <c r="B28" s="149">
        <v>8631</v>
      </c>
      <c r="C28" s="150">
        <f aca="true" t="shared" si="3" ref="C28:C35">B28*100/B$7</f>
        <v>78.47077007000637</v>
      </c>
      <c r="D28" s="151"/>
      <c r="E28" s="151" t="s">
        <v>436</v>
      </c>
      <c r="F28" s="149">
        <v>133</v>
      </c>
      <c r="G28" s="152">
        <f t="shared" si="2"/>
        <v>1.2092008364396762</v>
      </c>
    </row>
    <row r="29" spans="1:7" ht="12.75">
      <c r="A29" s="148" t="s">
        <v>0</v>
      </c>
      <c r="B29" s="149">
        <v>3967</v>
      </c>
      <c r="C29" s="150">
        <f t="shared" si="3"/>
        <v>36.06691517410674</v>
      </c>
      <c r="D29" s="151"/>
      <c r="E29" s="151" t="s">
        <v>1</v>
      </c>
      <c r="F29" s="149">
        <v>113</v>
      </c>
      <c r="G29" s="152">
        <f t="shared" si="2"/>
        <v>1.0273661241931085</v>
      </c>
    </row>
    <row r="30" spans="1:7" ht="12.75">
      <c r="A30" s="148" t="s">
        <v>2</v>
      </c>
      <c r="B30" s="149">
        <v>4664</v>
      </c>
      <c r="C30" s="150">
        <f t="shared" si="3"/>
        <v>42.40385489589963</v>
      </c>
      <c r="D30" s="151"/>
      <c r="E30" s="151" t="s">
        <v>3</v>
      </c>
      <c r="F30" s="149">
        <v>20</v>
      </c>
      <c r="G30" s="152">
        <f t="shared" si="2"/>
        <v>0.18183471224656786</v>
      </c>
    </row>
    <row r="31" spans="1:7" ht="12.75">
      <c r="A31" s="148" t="s">
        <v>4</v>
      </c>
      <c r="B31" s="149">
        <v>8392</v>
      </c>
      <c r="C31" s="150">
        <f t="shared" si="3"/>
        <v>76.29784525865988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2004</v>
      </c>
      <c r="C32" s="150">
        <f t="shared" si="3"/>
        <v>18.2198381671061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1752</v>
      </c>
      <c r="C33" s="150">
        <f t="shared" si="3"/>
        <v>15.928720792799345</v>
      </c>
      <c r="D33" s="151"/>
      <c r="E33" s="143" t="s">
        <v>8</v>
      </c>
      <c r="F33" s="141">
        <v>4485</v>
      </c>
      <c r="G33" s="147">
        <v>100</v>
      </c>
    </row>
    <row r="34" spans="1:7" ht="12.75">
      <c r="A34" s="148" t="s">
        <v>0</v>
      </c>
      <c r="B34" s="149">
        <v>623</v>
      </c>
      <c r="C34" s="150">
        <f t="shared" si="3"/>
        <v>5.664151286480589</v>
      </c>
      <c r="D34" s="151"/>
      <c r="E34" s="151" t="s">
        <v>9</v>
      </c>
      <c r="F34" s="149">
        <v>2878</v>
      </c>
      <c r="G34" s="152">
        <f aca="true" t="shared" si="4" ref="G34:G42">F34*100/F$33</f>
        <v>64.16945373467112</v>
      </c>
    </row>
    <row r="35" spans="1:7" ht="12.75">
      <c r="A35" s="148" t="s">
        <v>2</v>
      </c>
      <c r="B35" s="149">
        <v>1129</v>
      </c>
      <c r="C35" s="150">
        <f t="shared" si="3"/>
        <v>10.264569506318756</v>
      </c>
      <c r="D35" s="151"/>
      <c r="E35" s="151" t="s">
        <v>10</v>
      </c>
      <c r="F35" s="149">
        <v>1273</v>
      </c>
      <c r="G35" s="152">
        <f t="shared" si="4"/>
        <v>28.3835005574136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2392</v>
      </c>
      <c r="G36" s="152">
        <f t="shared" si="4"/>
        <v>53.333333333333336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1092</v>
      </c>
      <c r="G37" s="152">
        <f t="shared" si="4"/>
        <v>24.347826086956523</v>
      </c>
    </row>
    <row r="38" spans="1:7" ht="12.75">
      <c r="A38" s="160" t="s">
        <v>13</v>
      </c>
      <c r="B38" s="149">
        <v>10837</v>
      </c>
      <c r="C38" s="150">
        <f aca="true" t="shared" si="5" ref="C38:C56">B38*100/B$7</f>
        <v>98.5271388308028</v>
      </c>
      <c r="D38" s="151"/>
      <c r="E38" s="151" t="s">
        <v>14</v>
      </c>
      <c r="F38" s="149">
        <v>359</v>
      </c>
      <c r="G38" s="152">
        <f t="shared" si="4"/>
        <v>8.004459308807135</v>
      </c>
    </row>
    <row r="39" spans="1:7" ht="12.75">
      <c r="A39" s="148" t="s">
        <v>15</v>
      </c>
      <c r="B39" s="149">
        <v>9525</v>
      </c>
      <c r="C39" s="150">
        <f t="shared" si="5"/>
        <v>86.59878170742795</v>
      </c>
      <c r="D39" s="151"/>
      <c r="E39" s="151" t="s">
        <v>10</v>
      </c>
      <c r="F39" s="149">
        <v>140</v>
      </c>
      <c r="G39" s="152">
        <f t="shared" si="4"/>
        <v>3.121516164994426</v>
      </c>
    </row>
    <row r="40" spans="1:7" ht="12.75">
      <c r="A40" s="148" t="s">
        <v>16</v>
      </c>
      <c r="B40" s="149">
        <v>629</v>
      </c>
      <c r="C40" s="150">
        <f t="shared" si="5"/>
        <v>5.7187017001545595</v>
      </c>
      <c r="D40" s="151"/>
      <c r="E40" s="151" t="s">
        <v>17</v>
      </c>
      <c r="F40" s="149">
        <v>1607</v>
      </c>
      <c r="G40" s="152">
        <f t="shared" si="4"/>
        <v>35.83054626532888</v>
      </c>
    </row>
    <row r="41" spans="1:7" ht="12.75">
      <c r="A41" s="148" t="s">
        <v>18</v>
      </c>
      <c r="B41" s="149">
        <v>15</v>
      </c>
      <c r="C41" s="150">
        <f t="shared" si="5"/>
        <v>0.13637603418492592</v>
      </c>
      <c r="D41" s="151"/>
      <c r="E41" s="151" t="s">
        <v>19</v>
      </c>
      <c r="F41" s="149">
        <v>1395</v>
      </c>
      <c r="G41" s="152">
        <f t="shared" si="4"/>
        <v>31.103678929765888</v>
      </c>
    </row>
    <row r="42" spans="1:7" ht="12.75">
      <c r="A42" s="148" t="s">
        <v>20</v>
      </c>
      <c r="B42" s="149">
        <v>483</v>
      </c>
      <c r="C42" s="150">
        <f t="shared" si="5"/>
        <v>4.391308300754614</v>
      </c>
      <c r="D42" s="151"/>
      <c r="E42" s="151" t="s">
        <v>21</v>
      </c>
      <c r="F42" s="149">
        <v>602</v>
      </c>
      <c r="G42" s="152">
        <f t="shared" si="4"/>
        <v>13.42251950947603</v>
      </c>
    </row>
    <row r="43" spans="1:7" ht="12.75">
      <c r="A43" s="148" t="s">
        <v>22</v>
      </c>
      <c r="B43" s="149">
        <v>163</v>
      </c>
      <c r="C43" s="150">
        <f t="shared" si="5"/>
        <v>1.4819529048095281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100</v>
      </c>
      <c r="C44" s="150">
        <f t="shared" si="5"/>
        <v>0.9091735612328393</v>
      </c>
      <c r="D44" s="151"/>
      <c r="E44" s="151" t="s">
        <v>24</v>
      </c>
      <c r="F44" s="149">
        <v>1348</v>
      </c>
      <c r="G44" s="161">
        <f>F44*100/F33</f>
        <v>30.055741360089186</v>
      </c>
    </row>
    <row r="45" spans="1:7" ht="12.75">
      <c r="A45" s="148" t="s">
        <v>25</v>
      </c>
      <c r="B45" s="149">
        <v>36</v>
      </c>
      <c r="C45" s="150">
        <f t="shared" si="5"/>
        <v>0.3273024820438222</v>
      </c>
      <c r="D45" s="151"/>
      <c r="E45" s="151" t="s">
        <v>26</v>
      </c>
      <c r="F45" s="149">
        <v>1279</v>
      </c>
      <c r="G45" s="161">
        <f>F45*100/F33</f>
        <v>28.517279821627646</v>
      </c>
    </row>
    <row r="46" spans="1:7" ht="12.75">
      <c r="A46" s="148" t="s">
        <v>27</v>
      </c>
      <c r="B46" s="149">
        <v>41</v>
      </c>
      <c r="C46" s="150">
        <f t="shared" si="5"/>
        <v>0.3727611601054641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127</v>
      </c>
      <c r="C47" s="150">
        <f t="shared" si="5"/>
        <v>1.154650422765706</v>
      </c>
      <c r="D47" s="151"/>
      <c r="E47" s="151" t="s">
        <v>29</v>
      </c>
      <c r="F47" s="162">
        <v>2.42</v>
      </c>
      <c r="G47" s="163" t="s">
        <v>261</v>
      </c>
    </row>
    <row r="48" spans="1:7" ht="12.75">
      <c r="A48" s="148" t="s">
        <v>30</v>
      </c>
      <c r="B48" s="149">
        <v>7</v>
      </c>
      <c r="C48" s="150">
        <f t="shared" si="5"/>
        <v>0.06364214928629876</v>
      </c>
      <c r="D48" s="151"/>
      <c r="E48" s="151" t="s">
        <v>31</v>
      </c>
      <c r="F48" s="162">
        <v>3.08</v>
      </c>
      <c r="G48" s="163" t="s">
        <v>261</v>
      </c>
    </row>
    <row r="49" spans="1:7" ht="14.25">
      <c r="A49" s="148" t="s">
        <v>32</v>
      </c>
      <c r="B49" s="149">
        <v>9</v>
      </c>
      <c r="C49" s="150">
        <f t="shared" si="5"/>
        <v>0.08182562051095554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1</v>
      </c>
      <c r="C50" s="150">
        <f t="shared" si="5"/>
        <v>0.009091735612328393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1</v>
      </c>
      <c r="C51" s="150">
        <f t="shared" si="5"/>
        <v>0.009091735612328393</v>
      </c>
      <c r="D51" s="151"/>
      <c r="E51" s="143" t="s">
        <v>36</v>
      </c>
      <c r="F51" s="141">
        <v>4610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4485</v>
      </c>
      <c r="G52" s="152">
        <f>F52*100/F$51</f>
        <v>97.2885032537961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125</v>
      </c>
      <c r="G53" s="152">
        <f>F53*100/F$51</f>
        <v>2.7114967462039044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15</v>
      </c>
      <c r="G54" s="152">
        <f>F54*100/F$51</f>
        <v>0.32537960954446854</v>
      </c>
    </row>
    <row r="55" spans="1:7" ht="12.75">
      <c r="A55" s="148" t="s">
        <v>43</v>
      </c>
      <c r="B55" s="149">
        <v>184</v>
      </c>
      <c r="C55" s="150">
        <f t="shared" si="5"/>
        <v>1.6728793526684245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162</v>
      </c>
      <c r="C56" s="150">
        <f t="shared" si="5"/>
        <v>1.4728611691971998</v>
      </c>
      <c r="D56" s="151"/>
      <c r="E56" s="151" t="s">
        <v>45</v>
      </c>
      <c r="F56" s="154">
        <v>0.5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2.6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9648</v>
      </c>
      <c r="C60" s="164">
        <f>B60*100/B7</f>
        <v>87.71706518774434</v>
      </c>
      <c r="D60" s="151"/>
      <c r="E60" s="143" t="s">
        <v>51</v>
      </c>
      <c r="F60" s="141">
        <v>4485</v>
      </c>
      <c r="G60" s="147">
        <v>100</v>
      </c>
    </row>
    <row r="61" spans="1:7" ht="12.75">
      <c r="A61" s="148" t="s">
        <v>52</v>
      </c>
      <c r="B61" s="149">
        <v>672</v>
      </c>
      <c r="C61" s="164">
        <f>B61*100/B7</f>
        <v>6.10964633148468</v>
      </c>
      <c r="D61" s="151"/>
      <c r="E61" s="151" t="s">
        <v>53</v>
      </c>
      <c r="F61" s="149">
        <v>2781</v>
      </c>
      <c r="G61" s="152">
        <f>F61*100/F$60</f>
        <v>62.0066889632107</v>
      </c>
    </row>
    <row r="62" spans="1:7" ht="12.75">
      <c r="A62" s="148" t="s">
        <v>54</v>
      </c>
      <c r="B62" s="149">
        <v>57</v>
      </c>
      <c r="C62" s="164">
        <f>B62*100/B7</f>
        <v>0.5182289299027184</v>
      </c>
      <c r="D62" s="151"/>
      <c r="E62" s="151" t="s">
        <v>55</v>
      </c>
      <c r="F62" s="149">
        <v>1704</v>
      </c>
      <c r="G62" s="152">
        <f>F62*100/F$60</f>
        <v>37.9933110367893</v>
      </c>
    </row>
    <row r="63" spans="1:7" ht="12.75">
      <c r="A63" s="148" t="s">
        <v>56</v>
      </c>
      <c r="B63" s="149">
        <v>527</v>
      </c>
      <c r="C63" s="164">
        <f>B63*100/B7</f>
        <v>4.7913446676970635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5</v>
      </c>
      <c r="C64" s="164">
        <f>B64*100/B7</f>
        <v>0.045458678061641965</v>
      </c>
      <c r="D64" s="151"/>
      <c r="E64" s="151" t="s">
        <v>58</v>
      </c>
      <c r="F64" s="162">
        <v>2.76</v>
      </c>
      <c r="G64" s="163" t="s">
        <v>261</v>
      </c>
    </row>
    <row r="65" spans="1:7" ht="13.5" thickBot="1">
      <c r="A65" s="167" t="s">
        <v>59</v>
      </c>
      <c r="B65" s="168">
        <v>274</v>
      </c>
      <c r="C65" s="169">
        <f>B65*100/B7</f>
        <v>2.4911355577779797</v>
      </c>
      <c r="D65" s="170"/>
      <c r="E65" s="170" t="s">
        <v>60</v>
      </c>
      <c r="F65" s="171">
        <v>1.87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10999</v>
      </c>
      <c r="G9" s="33">
        <f>(F9/$F$9)*100</f>
        <v>100</v>
      </c>
    </row>
    <row r="10" spans="1:7" ht="12.75">
      <c r="A10" s="29" t="s">
        <v>269</v>
      </c>
      <c r="B10" s="93">
        <v>2389</v>
      </c>
      <c r="C10" s="33">
        <f aca="true" t="shared" si="0" ref="C10:C15">(B10/$B$10)*100</f>
        <v>100</v>
      </c>
      <c r="E10" s="34" t="s">
        <v>270</v>
      </c>
      <c r="F10" s="97">
        <v>9317</v>
      </c>
      <c r="G10" s="84">
        <f aca="true" t="shared" si="1" ref="G10:G16">(F10/$F$9)*100</f>
        <v>84.70770070006364</v>
      </c>
    </row>
    <row r="11" spans="1:7" ht="12.75">
      <c r="A11" s="36" t="s">
        <v>271</v>
      </c>
      <c r="B11" s="98">
        <v>328</v>
      </c>
      <c r="C11" s="35">
        <f t="shared" si="0"/>
        <v>13.729593972373378</v>
      </c>
      <c r="E11" s="34" t="s">
        <v>272</v>
      </c>
      <c r="F11" s="97">
        <v>9170</v>
      </c>
      <c r="G11" s="84">
        <f t="shared" si="1"/>
        <v>83.37121556505137</v>
      </c>
    </row>
    <row r="12" spans="1:7" ht="12.75">
      <c r="A12" s="36" t="s">
        <v>273</v>
      </c>
      <c r="B12" s="98">
        <v>161</v>
      </c>
      <c r="C12" s="35">
        <f t="shared" si="0"/>
        <v>6.739221431561322</v>
      </c>
      <c r="E12" s="34" t="s">
        <v>274</v>
      </c>
      <c r="F12" s="97">
        <v>5296</v>
      </c>
      <c r="G12" s="84">
        <f t="shared" si="1"/>
        <v>48.14983180289117</v>
      </c>
    </row>
    <row r="13" spans="1:7" ht="12.75">
      <c r="A13" s="36" t="s">
        <v>275</v>
      </c>
      <c r="B13" s="98">
        <v>969</v>
      </c>
      <c r="C13" s="35">
        <f t="shared" si="0"/>
        <v>40.560904143993305</v>
      </c>
      <c r="E13" s="34" t="s">
        <v>276</v>
      </c>
      <c r="F13" s="97">
        <v>3874</v>
      </c>
      <c r="G13" s="84">
        <f t="shared" si="1"/>
        <v>35.221383762160194</v>
      </c>
    </row>
    <row r="14" spans="1:7" ht="12.75">
      <c r="A14" s="36" t="s">
        <v>277</v>
      </c>
      <c r="B14" s="98">
        <v>439</v>
      </c>
      <c r="C14" s="35">
        <f t="shared" si="0"/>
        <v>18.37588949351193</v>
      </c>
      <c r="E14" s="34" t="s">
        <v>166</v>
      </c>
      <c r="F14" s="97">
        <v>147</v>
      </c>
      <c r="G14" s="84">
        <f t="shared" si="1"/>
        <v>1.336485135012274</v>
      </c>
    </row>
    <row r="15" spans="1:7" ht="12.75">
      <c r="A15" s="36" t="s">
        <v>324</v>
      </c>
      <c r="B15" s="97">
        <v>492</v>
      </c>
      <c r="C15" s="35">
        <f t="shared" si="0"/>
        <v>20.594390958560066</v>
      </c>
      <c r="E15" s="34" t="s">
        <v>278</v>
      </c>
      <c r="F15" s="97">
        <v>1682</v>
      </c>
      <c r="G15" s="84">
        <f t="shared" si="1"/>
        <v>15.292299299936357</v>
      </c>
    </row>
    <row r="16" spans="1:7" ht="12.75">
      <c r="A16" s="36"/>
      <c r="B16" s="93" t="s">
        <v>250</v>
      </c>
      <c r="C16" s="10"/>
      <c r="E16" s="34" t="s">
        <v>279</v>
      </c>
      <c r="F16" s="98">
        <v>519</v>
      </c>
      <c r="G16" s="84">
        <f t="shared" si="1"/>
        <v>4.718610782798436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910</v>
      </c>
      <c r="G17" s="84">
        <f>(F17/$F$9)*100</f>
        <v>8.273479407218838</v>
      </c>
    </row>
    <row r="18" spans="1:7" ht="12.75">
      <c r="A18" s="29" t="s">
        <v>282</v>
      </c>
      <c r="B18" s="93">
        <v>8052</v>
      </c>
      <c r="C18" s="33">
        <f>(B18/$B$18)*100</f>
        <v>100</v>
      </c>
      <c r="E18" s="34" t="s">
        <v>283</v>
      </c>
      <c r="F18" s="97">
        <v>772</v>
      </c>
      <c r="G18" s="84">
        <f>(F18/$F$9)*100</f>
        <v>7.018819892717519</v>
      </c>
    </row>
    <row r="19" spans="1:7" ht="12.75">
      <c r="A19" s="36" t="s">
        <v>284</v>
      </c>
      <c r="B19" s="97">
        <v>386</v>
      </c>
      <c r="C19" s="84">
        <f aca="true" t="shared" si="2" ref="C19:C25">(B19/$B$18)*100</f>
        <v>4.79384003974168</v>
      </c>
      <c r="E19" s="34"/>
      <c r="F19" s="97" t="s">
        <v>250</v>
      </c>
      <c r="G19" s="84"/>
    </row>
    <row r="20" spans="1:7" ht="12.75">
      <c r="A20" s="36" t="s">
        <v>285</v>
      </c>
      <c r="B20" s="97">
        <v>571</v>
      </c>
      <c r="C20" s="84">
        <f t="shared" si="2"/>
        <v>7.091405861897665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2364</v>
      </c>
      <c r="C21" s="84">
        <f t="shared" si="2"/>
        <v>29.359165424739196</v>
      </c>
      <c r="E21" s="38" t="s">
        <v>167</v>
      </c>
      <c r="F21" s="80">
        <v>1682</v>
      </c>
      <c r="G21" s="33">
        <f>(F21/$F$21)*100</f>
        <v>100</v>
      </c>
    </row>
    <row r="22" spans="1:7" ht="12.75">
      <c r="A22" s="36" t="s">
        <v>302</v>
      </c>
      <c r="B22" s="97">
        <v>1308</v>
      </c>
      <c r="C22" s="84">
        <f t="shared" si="2"/>
        <v>16.24441132637854</v>
      </c>
      <c r="E22" s="34" t="s">
        <v>303</v>
      </c>
      <c r="F22" s="97">
        <v>569</v>
      </c>
      <c r="G22" s="84">
        <f aca="true" t="shared" si="3" ref="G22:G27">(F22/$F$21)*100</f>
        <v>33.828775267538646</v>
      </c>
    </row>
    <row r="23" spans="1:7" ht="12.75">
      <c r="A23" s="36" t="s">
        <v>304</v>
      </c>
      <c r="B23" s="97">
        <v>408</v>
      </c>
      <c r="C23" s="84">
        <f t="shared" si="2"/>
        <v>5.067064083457526</v>
      </c>
      <c r="E23" s="34" t="s">
        <v>305</v>
      </c>
      <c r="F23" s="97">
        <v>570</v>
      </c>
      <c r="G23" s="84">
        <f t="shared" si="3"/>
        <v>33.88822829964328</v>
      </c>
    </row>
    <row r="24" spans="1:7" ht="12.75">
      <c r="A24" s="36" t="s">
        <v>306</v>
      </c>
      <c r="B24" s="97">
        <v>2071</v>
      </c>
      <c r="C24" s="84">
        <f t="shared" si="2"/>
        <v>25.720317933432685</v>
      </c>
      <c r="E24" s="34" t="s">
        <v>307</v>
      </c>
      <c r="F24" s="97">
        <v>45</v>
      </c>
      <c r="G24" s="84">
        <f t="shared" si="3"/>
        <v>2.67538644470868</v>
      </c>
    </row>
    <row r="25" spans="1:7" ht="12.75">
      <c r="A25" s="36" t="s">
        <v>308</v>
      </c>
      <c r="B25" s="97">
        <v>944</v>
      </c>
      <c r="C25" s="84">
        <f t="shared" si="2"/>
        <v>11.723795330352708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466</v>
      </c>
      <c r="G26" s="84">
        <f t="shared" si="3"/>
        <v>27.705112960760996</v>
      </c>
    </row>
    <row r="27" spans="1:7" ht="12.75">
      <c r="A27" s="36" t="s">
        <v>311</v>
      </c>
      <c r="B27" s="108">
        <v>88.1</v>
      </c>
      <c r="C27" s="37" t="s">
        <v>261</v>
      </c>
      <c r="E27" s="34" t="s">
        <v>312</v>
      </c>
      <c r="F27" s="97">
        <v>32</v>
      </c>
      <c r="G27" s="84">
        <f t="shared" si="3"/>
        <v>1.9024970273483945</v>
      </c>
    </row>
    <row r="28" spans="1:7" ht="12.75">
      <c r="A28" s="36" t="s">
        <v>313</v>
      </c>
      <c r="B28" s="108">
        <v>37.4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10222</v>
      </c>
      <c r="G30" s="33">
        <f>(F30/$F$30)*100</f>
        <v>100</v>
      </c>
      <c r="J30" s="39"/>
    </row>
    <row r="31" spans="1:10" ht="12.75">
      <c r="A31" s="95" t="s">
        <v>296</v>
      </c>
      <c r="B31" s="93">
        <v>8938</v>
      </c>
      <c r="C31" s="33">
        <f>(B31/$B$31)*100</f>
        <v>100</v>
      </c>
      <c r="E31" s="34" t="s">
        <v>317</v>
      </c>
      <c r="F31" s="97">
        <v>8275</v>
      </c>
      <c r="G31" s="101">
        <f>(F31/$F$30)*100</f>
        <v>80.95284680101742</v>
      </c>
      <c r="J31" s="39"/>
    </row>
    <row r="32" spans="1:10" ht="12.75">
      <c r="A32" s="36" t="s">
        <v>318</v>
      </c>
      <c r="B32" s="97">
        <v>1986</v>
      </c>
      <c r="C32" s="10">
        <f>(B32/$B$31)*100</f>
        <v>22.219735958827478</v>
      </c>
      <c r="E32" s="34" t="s">
        <v>319</v>
      </c>
      <c r="F32" s="97">
        <v>1947</v>
      </c>
      <c r="G32" s="101">
        <f aca="true" t="shared" si="4" ref="G32:G39">(F32/$F$30)*100</f>
        <v>19.047153198982585</v>
      </c>
      <c r="J32" s="39"/>
    </row>
    <row r="33" spans="1:10" ht="12.75">
      <c r="A33" s="36" t="s">
        <v>320</v>
      </c>
      <c r="B33" s="97">
        <v>5144</v>
      </c>
      <c r="C33" s="10">
        <f aca="true" t="shared" si="5" ref="C33:C38">(B33/$B$31)*100</f>
        <v>57.55202506153502</v>
      </c>
      <c r="E33" s="34" t="s">
        <v>321</v>
      </c>
      <c r="F33" s="97">
        <v>728</v>
      </c>
      <c r="G33" s="101">
        <f t="shared" si="4"/>
        <v>7.121893954216397</v>
      </c>
      <c r="J33" s="39"/>
    </row>
    <row r="34" spans="1:7" ht="12.75">
      <c r="A34" s="36" t="s">
        <v>322</v>
      </c>
      <c r="B34" s="97">
        <v>139</v>
      </c>
      <c r="C34" s="10">
        <f t="shared" si="5"/>
        <v>1.5551577534123964</v>
      </c>
      <c r="E34" s="34" t="s">
        <v>323</v>
      </c>
      <c r="F34" s="97">
        <v>565</v>
      </c>
      <c r="G34" s="101">
        <f t="shared" si="4"/>
        <v>5.527294071610252</v>
      </c>
    </row>
    <row r="35" spans="1:7" ht="12.75">
      <c r="A35" s="36" t="s">
        <v>325</v>
      </c>
      <c r="B35" s="97">
        <v>866</v>
      </c>
      <c r="C35" s="10">
        <f t="shared" si="5"/>
        <v>9.688968449317521</v>
      </c>
      <c r="E35" s="34" t="s">
        <v>321</v>
      </c>
      <c r="F35" s="97">
        <v>313</v>
      </c>
      <c r="G35" s="101">
        <f t="shared" si="4"/>
        <v>3.062023087458423</v>
      </c>
    </row>
    <row r="36" spans="1:7" ht="12.75">
      <c r="A36" s="36" t="s">
        <v>297</v>
      </c>
      <c r="B36" s="97">
        <v>715</v>
      </c>
      <c r="C36" s="10">
        <f t="shared" si="5"/>
        <v>7.999552472588946</v>
      </c>
      <c r="E36" s="34" t="s">
        <v>327</v>
      </c>
      <c r="F36" s="97">
        <v>970</v>
      </c>
      <c r="G36" s="101">
        <f t="shared" si="4"/>
        <v>9.489336724711407</v>
      </c>
    </row>
    <row r="37" spans="1:7" ht="12.75">
      <c r="A37" s="36" t="s">
        <v>326</v>
      </c>
      <c r="B37" s="97">
        <v>803</v>
      </c>
      <c r="C37" s="10">
        <f t="shared" si="5"/>
        <v>8.984112776907585</v>
      </c>
      <c r="E37" s="34" t="s">
        <v>321</v>
      </c>
      <c r="F37" s="97">
        <v>284</v>
      </c>
      <c r="G37" s="101">
        <f t="shared" si="4"/>
        <v>2.778321267853649</v>
      </c>
    </row>
    <row r="38" spans="1:7" ht="12.75">
      <c r="A38" s="36" t="s">
        <v>297</v>
      </c>
      <c r="B38" s="97">
        <v>568</v>
      </c>
      <c r="C38" s="10">
        <f t="shared" si="5"/>
        <v>6.354889236965764</v>
      </c>
      <c r="E38" s="34" t="s">
        <v>259</v>
      </c>
      <c r="F38" s="97">
        <v>326</v>
      </c>
      <c r="G38" s="101">
        <f t="shared" si="4"/>
        <v>3.1891997652122877</v>
      </c>
    </row>
    <row r="39" spans="1:7" ht="12.75">
      <c r="A39" s="36"/>
      <c r="B39" s="97" t="s">
        <v>250</v>
      </c>
      <c r="C39" s="10"/>
      <c r="E39" s="34" t="s">
        <v>321</v>
      </c>
      <c r="F39" s="97">
        <v>119</v>
      </c>
      <c r="G39" s="101">
        <f t="shared" si="4"/>
        <v>1.1641557425161417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187</v>
      </c>
      <c r="C42" s="33">
        <f>(B42/$B$42)*100</f>
        <v>100</v>
      </c>
      <c r="E42" s="31" t="s">
        <v>268</v>
      </c>
      <c r="F42" s="80">
        <v>10999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13523</v>
      </c>
      <c r="G43" s="107">
        <f aca="true" t="shared" si="6" ref="G43:G71">(F43/$F$42)*100</f>
        <v>122.94754068551687</v>
      </c>
    </row>
    <row r="44" spans="1:7" ht="12.75">
      <c r="A44" s="36"/>
      <c r="B44" s="93" t="s">
        <v>250</v>
      </c>
      <c r="C44" s="10"/>
      <c r="E44" s="1" t="s">
        <v>329</v>
      </c>
      <c r="F44" s="97">
        <v>92</v>
      </c>
      <c r="G44" s="101">
        <f t="shared" si="6"/>
        <v>0.8364396763342121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132</v>
      </c>
      <c r="G45" s="101">
        <f t="shared" si="6"/>
        <v>1.200109100827348</v>
      </c>
    </row>
    <row r="46" spans="1:7" ht="12.75">
      <c r="A46" s="29" t="s">
        <v>331</v>
      </c>
      <c r="B46" s="93">
        <v>8652</v>
      </c>
      <c r="C46" s="33">
        <f>(B46/$B$46)*100</f>
        <v>100</v>
      </c>
      <c r="E46" s="1" t="s">
        <v>332</v>
      </c>
      <c r="F46" s="97">
        <v>83</v>
      </c>
      <c r="G46" s="101">
        <f t="shared" si="6"/>
        <v>0.7546140558232567</v>
      </c>
    </row>
    <row r="47" spans="1:7" ht="12.75">
      <c r="A47" s="36" t="s">
        <v>333</v>
      </c>
      <c r="B47" s="97">
        <v>852</v>
      </c>
      <c r="C47" s="10">
        <f>(B47/$B$46)*100</f>
        <v>9.847434119278779</v>
      </c>
      <c r="E47" s="1" t="s">
        <v>334</v>
      </c>
      <c r="F47" s="97">
        <v>78</v>
      </c>
      <c r="G47" s="101">
        <f t="shared" si="6"/>
        <v>0.7091553777616147</v>
      </c>
    </row>
    <row r="48" spans="1:7" ht="12.75">
      <c r="A48" s="36"/>
      <c r="B48" s="93" t="s">
        <v>250</v>
      </c>
      <c r="C48" s="10"/>
      <c r="E48" s="1" t="s">
        <v>335</v>
      </c>
      <c r="F48" s="97">
        <v>780</v>
      </c>
      <c r="G48" s="101">
        <f t="shared" si="6"/>
        <v>7.091553777616147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221</v>
      </c>
      <c r="G49" s="101">
        <f t="shared" si="6"/>
        <v>2.009273570324575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82</v>
      </c>
      <c r="G50" s="101">
        <f t="shared" si="6"/>
        <v>0.7455223202109282</v>
      </c>
    </row>
    <row r="51" spans="1:7" ht="12.75">
      <c r="A51" s="5" t="s">
        <v>338</v>
      </c>
      <c r="B51" s="93">
        <v>1788</v>
      </c>
      <c r="C51" s="33">
        <f>(B51/$B$51)*100</f>
        <v>100</v>
      </c>
      <c r="E51" s="1" t="s">
        <v>339</v>
      </c>
      <c r="F51" s="97">
        <v>1937</v>
      </c>
      <c r="G51" s="101">
        <f t="shared" si="6"/>
        <v>17.610691881080097</v>
      </c>
    </row>
    <row r="52" spans="1:7" ht="12.75">
      <c r="A52" s="4" t="s">
        <v>340</v>
      </c>
      <c r="B52" s="98">
        <v>121</v>
      </c>
      <c r="C52" s="10">
        <f>(B52/$B$51)*100</f>
        <v>6.767337807606263</v>
      </c>
      <c r="E52" s="1" t="s">
        <v>341</v>
      </c>
      <c r="F52" s="97">
        <v>120</v>
      </c>
      <c r="G52" s="101">
        <f t="shared" si="6"/>
        <v>1.0910082734794073</v>
      </c>
    </row>
    <row r="53" spans="1:7" ht="12.75">
      <c r="A53" s="4"/>
      <c r="B53" s="93" t="s">
        <v>250</v>
      </c>
      <c r="C53" s="10"/>
      <c r="E53" s="1" t="s">
        <v>342</v>
      </c>
      <c r="F53" s="97">
        <v>159</v>
      </c>
      <c r="G53" s="101">
        <f t="shared" si="6"/>
        <v>1.4455859623602145</v>
      </c>
    </row>
    <row r="54" spans="1:7" ht="14.25">
      <c r="A54" s="5" t="s">
        <v>343</v>
      </c>
      <c r="B54" s="93">
        <v>6625</v>
      </c>
      <c r="C54" s="33">
        <f>(B54/$B$54)*100</f>
        <v>100</v>
      </c>
      <c r="E54" s="1" t="s">
        <v>201</v>
      </c>
      <c r="F54" s="97">
        <v>2268</v>
      </c>
      <c r="G54" s="101">
        <f t="shared" si="6"/>
        <v>20.620056368760796</v>
      </c>
    </row>
    <row r="55" spans="1:7" ht="12.75">
      <c r="A55" s="4" t="s">
        <v>340</v>
      </c>
      <c r="B55" s="98">
        <v>666</v>
      </c>
      <c r="C55" s="10">
        <f>(B55/$B$54)*100</f>
        <v>10.052830188679247</v>
      </c>
      <c r="E55" s="1" t="s">
        <v>344</v>
      </c>
      <c r="F55" s="97">
        <v>2708</v>
      </c>
      <c r="G55" s="101">
        <f t="shared" si="6"/>
        <v>24.62042003818529</v>
      </c>
    </row>
    <row r="56" spans="1:7" ht="12.75">
      <c r="A56" s="4" t="s">
        <v>345</v>
      </c>
      <c r="B56" s="119">
        <v>61.3</v>
      </c>
      <c r="C56" s="37" t="s">
        <v>261</v>
      </c>
      <c r="E56" s="1" t="s">
        <v>346</v>
      </c>
      <c r="F56" s="97">
        <v>109</v>
      </c>
      <c r="G56" s="101">
        <f t="shared" si="6"/>
        <v>0.9909991817437949</v>
      </c>
    </row>
    <row r="57" spans="1:7" ht="12.75">
      <c r="A57" s="4" t="s">
        <v>347</v>
      </c>
      <c r="B57" s="98">
        <v>5959</v>
      </c>
      <c r="C57" s="10">
        <f>(B57/$B$54)*100</f>
        <v>89.94716981132076</v>
      </c>
      <c r="E57" s="1" t="s">
        <v>348</v>
      </c>
      <c r="F57" s="97">
        <v>111</v>
      </c>
      <c r="G57" s="101">
        <f t="shared" si="6"/>
        <v>1.0091826529684518</v>
      </c>
    </row>
    <row r="58" spans="1:7" ht="12.75">
      <c r="A58" s="4" t="s">
        <v>345</v>
      </c>
      <c r="B58" s="119">
        <v>82.1</v>
      </c>
      <c r="C58" s="37" t="s">
        <v>261</v>
      </c>
      <c r="E58" s="1" t="s">
        <v>349</v>
      </c>
      <c r="F58" s="97">
        <v>571</v>
      </c>
      <c r="G58" s="101">
        <f t="shared" si="6"/>
        <v>5.191381034639512</v>
      </c>
    </row>
    <row r="59" spans="1:7" ht="12.75">
      <c r="A59" s="4"/>
      <c r="B59" s="93" t="s">
        <v>250</v>
      </c>
      <c r="C59" s="10"/>
      <c r="E59" s="1" t="s">
        <v>350</v>
      </c>
      <c r="F59" s="97">
        <v>83</v>
      </c>
      <c r="G59" s="101">
        <f t="shared" si="6"/>
        <v>0.7546140558232567</v>
      </c>
    </row>
    <row r="60" spans="1:7" ht="12.75">
      <c r="A60" s="5" t="s">
        <v>351</v>
      </c>
      <c r="B60" s="93">
        <v>1699</v>
      </c>
      <c r="C60" s="33">
        <f>(B60/$B$60)*100</f>
        <v>100</v>
      </c>
      <c r="E60" s="1" t="s">
        <v>352</v>
      </c>
      <c r="F60" s="97">
        <v>285</v>
      </c>
      <c r="G60" s="101">
        <f t="shared" si="6"/>
        <v>2.591144649513592</v>
      </c>
    </row>
    <row r="61" spans="1:7" ht="12.75">
      <c r="A61" s="4" t="s">
        <v>340</v>
      </c>
      <c r="B61" s="97">
        <v>605</v>
      </c>
      <c r="C61" s="10">
        <f>(B61/$B$60)*100</f>
        <v>35.60918187168923</v>
      </c>
      <c r="E61" s="1" t="s">
        <v>353</v>
      </c>
      <c r="F61" s="97">
        <v>71</v>
      </c>
      <c r="G61" s="101">
        <f t="shared" si="6"/>
        <v>0.6455132284753159</v>
      </c>
    </row>
    <row r="62" spans="1:7" ht="12.75">
      <c r="A62" s="4"/>
      <c r="B62" s="93" t="s">
        <v>250</v>
      </c>
      <c r="C62" s="10"/>
      <c r="E62" s="1" t="s">
        <v>354</v>
      </c>
      <c r="F62" s="97">
        <v>154</v>
      </c>
      <c r="G62" s="101">
        <f t="shared" si="6"/>
        <v>1.4001272842985726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55</v>
      </c>
      <c r="G63" s="101">
        <f t="shared" si="6"/>
        <v>0.5000454586780617</v>
      </c>
    </row>
    <row r="64" spans="1:7" ht="12.75">
      <c r="A64" s="29" t="s">
        <v>357</v>
      </c>
      <c r="B64" s="93">
        <v>10222</v>
      </c>
      <c r="C64" s="33">
        <f>(B64/$B$64)*100</f>
        <v>100</v>
      </c>
      <c r="E64" s="1" t="s">
        <v>358</v>
      </c>
      <c r="F64" s="97">
        <v>8</v>
      </c>
      <c r="G64" s="101">
        <f t="shared" si="6"/>
        <v>0.07273388489862714</v>
      </c>
    </row>
    <row r="65" spans="1:7" ht="12.75">
      <c r="A65" s="4" t="s">
        <v>256</v>
      </c>
      <c r="B65" s="97">
        <v>6440</v>
      </c>
      <c r="C65" s="10">
        <f>(B65/$B$64)*100</f>
        <v>63.001369594991196</v>
      </c>
      <c r="E65" s="1" t="s">
        <v>359</v>
      </c>
      <c r="F65" s="97">
        <v>115</v>
      </c>
      <c r="G65" s="101">
        <f t="shared" si="6"/>
        <v>1.0455495954177652</v>
      </c>
    </row>
    <row r="66" spans="1:7" ht="12.75">
      <c r="A66" s="4" t="s">
        <v>257</v>
      </c>
      <c r="B66" s="97">
        <v>3490</v>
      </c>
      <c r="C66" s="10">
        <f aca="true" t="shared" si="7" ref="C66:C71">(B66/$B$64)*100</f>
        <v>34.1420465662297</v>
      </c>
      <c r="E66" s="1" t="s">
        <v>360</v>
      </c>
      <c r="F66" s="97">
        <v>31</v>
      </c>
      <c r="G66" s="101">
        <f t="shared" si="6"/>
        <v>0.28184380398218023</v>
      </c>
    </row>
    <row r="67" spans="1:7" ht="12.75">
      <c r="A67" s="4" t="s">
        <v>361</v>
      </c>
      <c r="B67" s="97">
        <v>2267</v>
      </c>
      <c r="C67" s="10">
        <f t="shared" si="7"/>
        <v>22.17765603600078</v>
      </c>
      <c r="E67" s="1" t="s">
        <v>362</v>
      </c>
      <c r="F67" s="97">
        <v>20</v>
      </c>
      <c r="G67" s="101">
        <f t="shared" si="6"/>
        <v>0.1818347122465679</v>
      </c>
    </row>
    <row r="68" spans="1:7" ht="12.75">
      <c r="A68" s="4" t="s">
        <v>363</v>
      </c>
      <c r="B68" s="97">
        <v>1223</v>
      </c>
      <c r="C68" s="10">
        <f t="shared" si="7"/>
        <v>11.964390530228917</v>
      </c>
      <c r="E68" s="1" t="s">
        <v>364</v>
      </c>
      <c r="F68" s="97">
        <v>464</v>
      </c>
      <c r="G68" s="101">
        <f t="shared" si="6"/>
        <v>4.218565324120375</v>
      </c>
    </row>
    <row r="69" spans="1:7" ht="12.75">
      <c r="A69" s="4" t="s">
        <v>365</v>
      </c>
      <c r="B69" s="97">
        <v>447</v>
      </c>
      <c r="C69" s="10">
        <f t="shared" si="7"/>
        <v>4.372921150459792</v>
      </c>
      <c r="E69" s="1" t="s">
        <v>366</v>
      </c>
      <c r="F69" s="97">
        <v>78</v>
      </c>
      <c r="G69" s="101">
        <f t="shared" si="6"/>
        <v>0.7091553777616147</v>
      </c>
    </row>
    <row r="70" spans="1:7" ht="12.75">
      <c r="A70" s="4" t="s">
        <v>367</v>
      </c>
      <c r="B70" s="97">
        <v>776</v>
      </c>
      <c r="C70" s="10">
        <f t="shared" si="7"/>
        <v>7.5914693797691255</v>
      </c>
      <c r="E70" s="1" t="s">
        <v>368</v>
      </c>
      <c r="F70" s="97">
        <v>98</v>
      </c>
      <c r="G70" s="101">
        <f t="shared" si="6"/>
        <v>0.8909900900081825</v>
      </c>
    </row>
    <row r="71" spans="1:7" ht="12.75">
      <c r="A71" s="7" t="s">
        <v>258</v>
      </c>
      <c r="B71" s="103">
        <v>292</v>
      </c>
      <c r="C71" s="40">
        <f t="shared" si="7"/>
        <v>2.856583838779104</v>
      </c>
      <c r="D71" s="41"/>
      <c r="E71" s="9" t="s">
        <v>369</v>
      </c>
      <c r="F71" s="103">
        <v>2610</v>
      </c>
      <c r="G71" s="104">
        <f t="shared" si="6"/>
        <v>23.72942994817711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8856</v>
      </c>
      <c r="C9" s="81">
        <f>(B9/$B$9)*100</f>
        <v>100</v>
      </c>
      <c r="D9" s="65"/>
      <c r="E9" s="79" t="s">
        <v>381</v>
      </c>
      <c r="F9" s="80">
        <v>4488</v>
      </c>
      <c r="G9" s="81">
        <f>(F9/$F$9)*100</f>
        <v>100</v>
      </c>
    </row>
    <row r="10" spans="1:7" ht="12.75">
      <c r="A10" s="82" t="s">
        <v>382</v>
      </c>
      <c r="B10" s="97">
        <v>5874</v>
      </c>
      <c r="C10" s="105">
        <f>(B10/$B$9)*100</f>
        <v>66.32791327913279</v>
      </c>
      <c r="D10" s="65"/>
      <c r="E10" s="78" t="s">
        <v>383</v>
      </c>
      <c r="F10" s="97">
        <v>261</v>
      </c>
      <c r="G10" s="105">
        <f aca="true" t="shared" si="0" ref="G10:G19">(F10/$F$9)*100</f>
        <v>5.815508021390374</v>
      </c>
    </row>
    <row r="11" spans="1:7" ht="12.75">
      <c r="A11" s="82" t="s">
        <v>384</v>
      </c>
      <c r="B11" s="97">
        <v>5874</v>
      </c>
      <c r="C11" s="105">
        <f aca="true" t="shared" si="1" ref="C11:C16">(B11/$B$9)*100</f>
        <v>66.32791327913279</v>
      </c>
      <c r="D11" s="65"/>
      <c r="E11" s="78" t="s">
        <v>385</v>
      </c>
      <c r="F11" s="97">
        <v>143</v>
      </c>
      <c r="G11" s="105">
        <f t="shared" si="0"/>
        <v>3.1862745098039214</v>
      </c>
    </row>
    <row r="12" spans="1:7" ht="12.75">
      <c r="A12" s="82" t="s">
        <v>386</v>
      </c>
      <c r="B12" s="97">
        <v>5750</v>
      </c>
      <c r="C12" s="105">
        <f>(B12/$B$9)*100</f>
        <v>64.92773261065943</v>
      </c>
      <c r="D12" s="65"/>
      <c r="E12" s="78" t="s">
        <v>387</v>
      </c>
      <c r="F12" s="97">
        <v>382</v>
      </c>
      <c r="G12" s="105">
        <f t="shared" si="0"/>
        <v>8.511586452762923</v>
      </c>
    </row>
    <row r="13" spans="1:7" ht="12.75">
      <c r="A13" s="82" t="s">
        <v>388</v>
      </c>
      <c r="B13" s="97">
        <v>124</v>
      </c>
      <c r="C13" s="105">
        <f>(B13/$B$9)*100</f>
        <v>1.4001806684733513</v>
      </c>
      <c r="D13" s="65"/>
      <c r="E13" s="78" t="s">
        <v>389</v>
      </c>
      <c r="F13" s="97">
        <v>424</v>
      </c>
      <c r="G13" s="105">
        <f t="shared" si="0"/>
        <v>9.44741532976827</v>
      </c>
    </row>
    <row r="14" spans="1:7" ht="12.75">
      <c r="A14" s="82" t="s">
        <v>390</v>
      </c>
      <c r="B14" s="109">
        <v>2.1</v>
      </c>
      <c r="C14" s="112" t="s">
        <v>261</v>
      </c>
      <c r="D14" s="65"/>
      <c r="E14" s="78" t="s">
        <v>391</v>
      </c>
      <c r="F14" s="97">
        <v>673</v>
      </c>
      <c r="G14" s="105">
        <f t="shared" si="0"/>
        <v>14.99554367201426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872</v>
      </c>
      <c r="G15" s="105">
        <f t="shared" si="0"/>
        <v>19.429590017825312</v>
      </c>
    </row>
    <row r="16" spans="1:7" ht="12.75">
      <c r="A16" s="82" t="s">
        <v>67</v>
      </c>
      <c r="B16" s="97">
        <v>2982</v>
      </c>
      <c r="C16" s="105">
        <f t="shared" si="1"/>
        <v>33.67208672086721</v>
      </c>
      <c r="D16" s="65"/>
      <c r="E16" s="78" t="s">
        <v>68</v>
      </c>
      <c r="F16" s="97">
        <v>628</v>
      </c>
      <c r="G16" s="105">
        <f t="shared" si="0"/>
        <v>13.992869875222816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733</v>
      </c>
      <c r="G17" s="105">
        <f t="shared" si="0"/>
        <v>16.332442067736185</v>
      </c>
    </row>
    <row r="18" spans="1:7" ht="12.75">
      <c r="A18" s="77" t="s">
        <v>70</v>
      </c>
      <c r="B18" s="80">
        <v>4797</v>
      </c>
      <c r="C18" s="81">
        <f>(B18/$B$18)*100</f>
        <v>100</v>
      </c>
      <c r="D18" s="65"/>
      <c r="E18" s="78" t="s">
        <v>170</v>
      </c>
      <c r="F18" s="97">
        <v>178</v>
      </c>
      <c r="G18" s="105">
        <f t="shared" si="0"/>
        <v>3.9661319073083776</v>
      </c>
    </row>
    <row r="19" spans="1:9" ht="12.75">
      <c r="A19" s="82" t="s">
        <v>382</v>
      </c>
      <c r="B19" s="97">
        <v>2714</v>
      </c>
      <c r="C19" s="105">
        <f>(B19/$B$18)*100</f>
        <v>56.57702730873463</v>
      </c>
      <c r="D19" s="65"/>
      <c r="E19" s="78" t="s">
        <v>169</v>
      </c>
      <c r="F19" s="98">
        <v>194</v>
      </c>
      <c r="G19" s="105">
        <f t="shared" si="0"/>
        <v>4.3226381461675585</v>
      </c>
      <c r="I19" s="117"/>
    </row>
    <row r="20" spans="1:7" ht="12.75">
      <c r="A20" s="82" t="s">
        <v>384</v>
      </c>
      <c r="B20" s="97">
        <v>2714</v>
      </c>
      <c r="C20" s="105">
        <f>(B20/$B$18)*100</f>
        <v>56.57702730873463</v>
      </c>
      <c r="D20" s="65"/>
      <c r="E20" s="78" t="s">
        <v>71</v>
      </c>
      <c r="F20" s="97">
        <v>59868</v>
      </c>
      <c r="G20" s="112" t="s">
        <v>261</v>
      </c>
    </row>
    <row r="21" spans="1:7" ht="12.75">
      <c r="A21" s="82" t="s">
        <v>386</v>
      </c>
      <c r="B21" s="97">
        <v>2646</v>
      </c>
      <c r="C21" s="105">
        <f>(B21/$B$18)*100</f>
        <v>55.1594746716698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3668</v>
      </c>
      <c r="G22" s="105">
        <f>(F22/$F$9)*100</f>
        <v>81.72905525846701</v>
      </c>
    </row>
    <row r="23" spans="1:7" ht="12.75">
      <c r="A23" s="77" t="s">
        <v>73</v>
      </c>
      <c r="B23" s="80">
        <v>1017</v>
      </c>
      <c r="C23" s="81">
        <f>(B23/$B$23)*100</f>
        <v>100</v>
      </c>
      <c r="D23" s="65"/>
      <c r="E23" s="78" t="s">
        <v>74</v>
      </c>
      <c r="F23" s="97">
        <v>78425</v>
      </c>
      <c r="G23" s="112" t="s">
        <v>261</v>
      </c>
    </row>
    <row r="24" spans="1:7" ht="12.75">
      <c r="A24" s="82" t="s">
        <v>75</v>
      </c>
      <c r="B24" s="97">
        <v>455</v>
      </c>
      <c r="C24" s="105">
        <f>(B24/$B$23)*100</f>
        <v>44.73942969518191</v>
      </c>
      <c r="D24" s="65"/>
      <c r="E24" s="78" t="s">
        <v>76</v>
      </c>
      <c r="F24" s="97">
        <v>1315</v>
      </c>
      <c r="G24" s="105">
        <f>(F24/$F$9)*100</f>
        <v>29.300356506238863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11796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117</v>
      </c>
      <c r="G26" s="105">
        <f>(F26/$F$9)*100</f>
        <v>2.606951871657754</v>
      </c>
    </row>
    <row r="27" spans="1:7" ht="12.75">
      <c r="A27" s="77" t="s">
        <v>85</v>
      </c>
      <c r="B27" s="80">
        <v>5645</v>
      </c>
      <c r="C27" s="81">
        <f>(B27/$B$27)*100</f>
        <v>100</v>
      </c>
      <c r="D27" s="65"/>
      <c r="E27" s="78" t="s">
        <v>78</v>
      </c>
      <c r="F27" s="98">
        <v>7526</v>
      </c>
      <c r="G27" s="112" t="s">
        <v>261</v>
      </c>
    </row>
    <row r="28" spans="1:7" ht="12.75">
      <c r="A28" s="82" t="s">
        <v>86</v>
      </c>
      <c r="B28" s="97">
        <v>4381</v>
      </c>
      <c r="C28" s="105">
        <f aca="true" t="shared" si="2" ref="C28:C33">(B28/$B$27)*100</f>
        <v>77.60850310008858</v>
      </c>
      <c r="D28" s="65"/>
      <c r="E28" s="78" t="s">
        <v>79</v>
      </c>
      <c r="F28" s="97">
        <v>58</v>
      </c>
      <c r="G28" s="105">
        <f>(F28/$F$9)*100</f>
        <v>1.2923351158645278</v>
      </c>
    </row>
    <row r="29" spans="1:7" ht="12.75">
      <c r="A29" s="82" t="s">
        <v>87</v>
      </c>
      <c r="B29" s="97">
        <v>276</v>
      </c>
      <c r="C29" s="105">
        <f t="shared" si="2"/>
        <v>4.889282550930027</v>
      </c>
      <c r="D29" s="65"/>
      <c r="E29" s="78" t="s">
        <v>80</v>
      </c>
      <c r="F29" s="97">
        <v>2737</v>
      </c>
      <c r="G29" s="112" t="s">
        <v>261</v>
      </c>
    </row>
    <row r="30" spans="1:7" ht="12.75">
      <c r="A30" s="82" t="s">
        <v>88</v>
      </c>
      <c r="B30" s="97">
        <v>499</v>
      </c>
      <c r="C30" s="105">
        <f t="shared" si="2"/>
        <v>8.839681133746678</v>
      </c>
      <c r="D30" s="65"/>
      <c r="E30" s="78" t="s">
        <v>81</v>
      </c>
      <c r="F30" s="97">
        <v>713</v>
      </c>
      <c r="G30" s="105">
        <f>(F30/$F$9)*100</f>
        <v>15.88680926916221</v>
      </c>
    </row>
    <row r="31" spans="1:7" ht="12.75">
      <c r="A31" s="82" t="s">
        <v>115</v>
      </c>
      <c r="B31" s="97">
        <v>261</v>
      </c>
      <c r="C31" s="105">
        <f t="shared" si="2"/>
        <v>4.62356067316209</v>
      </c>
      <c r="D31" s="65"/>
      <c r="E31" s="78" t="s">
        <v>82</v>
      </c>
      <c r="F31" s="97">
        <v>19258</v>
      </c>
      <c r="G31" s="112" t="s">
        <v>261</v>
      </c>
    </row>
    <row r="32" spans="1:7" ht="12.75">
      <c r="A32" s="82" t="s">
        <v>89</v>
      </c>
      <c r="B32" s="97">
        <v>64</v>
      </c>
      <c r="C32" s="105">
        <f t="shared" si="2"/>
        <v>1.133746678476528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164</v>
      </c>
      <c r="C33" s="105">
        <f t="shared" si="2"/>
        <v>2.905225863596103</v>
      </c>
      <c r="D33" s="65"/>
      <c r="E33" s="79" t="s">
        <v>84</v>
      </c>
      <c r="F33" s="80">
        <v>2880</v>
      </c>
      <c r="G33" s="81">
        <f>(F33/$F$33)*100</f>
        <v>100</v>
      </c>
    </row>
    <row r="34" spans="1:7" ht="12.75">
      <c r="A34" s="82" t="s">
        <v>91</v>
      </c>
      <c r="B34" s="120">
        <v>27.4</v>
      </c>
      <c r="C34" s="112" t="s">
        <v>261</v>
      </c>
      <c r="D34" s="65"/>
      <c r="E34" s="78" t="s">
        <v>383</v>
      </c>
      <c r="F34" s="97">
        <v>49</v>
      </c>
      <c r="G34" s="105">
        <f aca="true" t="shared" si="3" ref="G34:G43">(F34/$F$33)*100</f>
        <v>1.7013888888888888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8</v>
      </c>
      <c r="G35" s="105">
        <f t="shared" si="3"/>
        <v>0.2777777777777778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170</v>
      </c>
      <c r="G36" s="105">
        <f t="shared" si="3"/>
        <v>5.902777777777778</v>
      </c>
    </row>
    <row r="37" spans="1:7" ht="12.75">
      <c r="A37" s="77" t="s">
        <v>94</v>
      </c>
      <c r="B37" s="80">
        <v>5750</v>
      </c>
      <c r="C37" s="81">
        <f>(B37/$B$37)*100</f>
        <v>100</v>
      </c>
      <c r="D37" s="65"/>
      <c r="E37" s="78" t="s">
        <v>389</v>
      </c>
      <c r="F37" s="97">
        <v>205</v>
      </c>
      <c r="G37" s="105">
        <f t="shared" si="3"/>
        <v>7.118055555555555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307</v>
      </c>
      <c r="G38" s="105">
        <f t="shared" si="3"/>
        <v>10.659722222222221</v>
      </c>
    </row>
    <row r="39" spans="1:7" ht="12.75">
      <c r="A39" s="82" t="s">
        <v>97</v>
      </c>
      <c r="B39" s="98">
        <v>2444</v>
      </c>
      <c r="C39" s="105">
        <f>(B39/$B$37)*100</f>
        <v>42.504347826086956</v>
      </c>
      <c r="D39" s="65"/>
      <c r="E39" s="78" t="s">
        <v>393</v>
      </c>
      <c r="F39" s="97">
        <v>651</v>
      </c>
      <c r="G39" s="105">
        <f t="shared" si="3"/>
        <v>22.604166666666668</v>
      </c>
    </row>
    <row r="40" spans="1:7" ht="12.75">
      <c r="A40" s="82" t="s">
        <v>98</v>
      </c>
      <c r="B40" s="98">
        <v>839</v>
      </c>
      <c r="C40" s="105">
        <f>(B40/$B$37)*100</f>
        <v>14.591304347826087</v>
      </c>
      <c r="D40" s="65"/>
      <c r="E40" s="78" t="s">
        <v>68</v>
      </c>
      <c r="F40" s="97">
        <v>497</v>
      </c>
      <c r="G40" s="105">
        <f t="shared" si="3"/>
        <v>17.256944444444443</v>
      </c>
    </row>
    <row r="41" spans="1:7" ht="12.75">
      <c r="A41" s="82" t="s">
        <v>100</v>
      </c>
      <c r="B41" s="98">
        <v>1678</v>
      </c>
      <c r="C41" s="105">
        <f>(B41/$B$37)*100</f>
        <v>29.182608695652174</v>
      </c>
      <c r="D41" s="65"/>
      <c r="E41" s="78" t="s">
        <v>69</v>
      </c>
      <c r="F41" s="97">
        <v>671</v>
      </c>
      <c r="G41" s="105">
        <f t="shared" si="3"/>
        <v>23.29861111111111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153</v>
      </c>
      <c r="G42" s="105">
        <f t="shared" si="3"/>
        <v>5.3125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169</v>
      </c>
      <c r="G43" s="105">
        <f t="shared" si="3"/>
        <v>5.868055555555555</v>
      </c>
    </row>
    <row r="44" spans="1:7" ht="12.75">
      <c r="A44" s="82" t="s">
        <v>291</v>
      </c>
      <c r="B44" s="98">
        <v>372</v>
      </c>
      <c r="C44" s="105">
        <f>(B44/$B$37)*100</f>
        <v>6.469565217391304</v>
      </c>
      <c r="D44" s="65"/>
      <c r="E44" s="78" t="s">
        <v>93</v>
      </c>
      <c r="F44" s="97">
        <v>77105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417</v>
      </c>
      <c r="C46" s="105">
        <f>(B46/$B$37)*100</f>
        <v>7.252173913043477</v>
      </c>
      <c r="D46" s="65"/>
      <c r="E46" s="78" t="s">
        <v>96</v>
      </c>
      <c r="F46" s="97">
        <v>32083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50800</v>
      </c>
      <c r="G48" s="112" t="s">
        <v>261</v>
      </c>
    </row>
    <row r="49" spans="1:7" ht="13.5" thickBot="1">
      <c r="A49" s="82" t="s">
        <v>292</v>
      </c>
      <c r="B49" s="98">
        <v>8</v>
      </c>
      <c r="C49" s="105">
        <f aca="true" t="shared" si="4" ref="C49:C55">(B49/$B$37)*100</f>
        <v>0.1391304347826087</v>
      </c>
      <c r="D49" s="87"/>
      <c r="E49" s="88" t="s">
        <v>102</v>
      </c>
      <c r="F49" s="113">
        <v>42459</v>
      </c>
      <c r="G49" s="114" t="s">
        <v>261</v>
      </c>
    </row>
    <row r="50" spans="1:7" ht="13.5" thickTop="1">
      <c r="A50" s="82" t="s">
        <v>116</v>
      </c>
      <c r="B50" s="98">
        <v>198</v>
      </c>
      <c r="C50" s="105">
        <f t="shared" si="4"/>
        <v>3.4434782608695653</v>
      </c>
      <c r="D50" s="65"/>
      <c r="E50" s="78"/>
      <c r="F50" s="86"/>
      <c r="G50" s="85"/>
    </row>
    <row r="51" spans="1:7" ht="12.75">
      <c r="A51" s="82" t="s">
        <v>117</v>
      </c>
      <c r="B51" s="98">
        <v>665</v>
      </c>
      <c r="C51" s="105">
        <f t="shared" si="4"/>
        <v>11.565217391304348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255</v>
      </c>
      <c r="C52" s="105">
        <f t="shared" si="4"/>
        <v>4.434782608695651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841</v>
      </c>
      <c r="C53" s="105">
        <f t="shared" si="4"/>
        <v>14.626086956521739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268</v>
      </c>
      <c r="C54" s="105">
        <f t="shared" si="4"/>
        <v>4.660869565217391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317</v>
      </c>
      <c r="C55" s="105">
        <f t="shared" si="4"/>
        <v>5.51304347826087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577</v>
      </c>
      <c r="C57" s="105">
        <f>(B57/$B$37)*100</f>
        <v>10.034782608695652</v>
      </c>
      <c r="D57" s="65"/>
      <c r="E57" s="79" t="s">
        <v>84</v>
      </c>
      <c r="F57" s="80">
        <v>52</v>
      </c>
      <c r="G57" s="105">
        <f>(F57/L57)*100</f>
        <v>1.8055555555555554</v>
      </c>
      <c r="H57" s="79" t="s">
        <v>84</v>
      </c>
      <c r="L57" s="15">
        <v>2880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31</v>
      </c>
      <c r="G58" s="105">
        <f>(F58/L58)*100</f>
        <v>2.219040801717967</v>
      </c>
      <c r="H58" s="78" t="s">
        <v>118</v>
      </c>
      <c r="L58" s="15">
        <v>1397</v>
      </c>
    </row>
    <row r="59" spans="1:12" ht="12.75">
      <c r="A59" s="82" t="s">
        <v>112</v>
      </c>
      <c r="B59" s="98">
        <v>598</v>
      </c>
      <c r="C59" s="105">
        <f>(B59/$B$37)*100</f>
        <v>10.4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515</v>
      </c>
    </row>
    <row r="60" spans="1:7" ht="12.75">
      <c r="A60" s="82" t="s">
        <v>113</v>
      </c>
      <c r="B60" s="98">
        <v>998</v>
      </c>
      <c r="C60" s="105">
        <f>(B60/$B$37)*100</f>
        <v>17.356521739130436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440</v>
      </c>
      <c r="C62" s="105">
        <f>(B62/$B$37)*100</f>
        <v>7.652173913043478</v>
      </c>
      <c r="D62" s="65"/>
      <c r="E62" s="79" t="s">
        <v>123</v>
      </c>
      <c r="F62" s="80">
        <v>13</v>
      </c>
      <c r="G62" s="105">
        <f>(F62/L62)*100</f>
        <v>3.5040431266846364</v>
      </c>
      <c r="H62" s="79" t="s">
        <v>394</v>
      </c>
      <c r="L62" s="15">
        <v>371</v>
      </c>
    </row>
    <row r="63" spans="1:12" ht="12.75">
      <c r="A63" s="61" t="s">
        <v>293</v>
      </c>
      <c r="B63" s="98">
        <v>355</v>
      </c>
      <c r="C63" s="105">
        <f>(B63/$B$37)*100</f>
        <v>6.173913043478261</v>
      </c>
      <c r="D63" s="65"/>
      <c r="E63" s="78" t="s">
        <v>118</v>
      </c>
      <c r="F63" s="97">
        <v>7</v>
      </c>
      <c r="G63" s="105">
        <f>(F63/L63)*100</f>
        <v>4</v>
      </c>
      <c r="H63" s="78" t="s">
        <v>118</v>
      </c>
      <c r="L63" s="15">
        <v>175</v>
      </c>
    </row>
    <row r="64" spans="1:12" ht="12.75">
      <c r="A64" s="82" t="s">
        <v>114</v>
      </c>
      <c r="B64" s="98">
        <v>230</v>
      </c>
      <c r="C64" s="105">
        <f>(B64/$B$37)*100</f>
        <v>4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474</v>
      </c>
      <c r="G66" s="105">
        <f aca="true" t="shared" si="5" ref="G66:G71">(F66/L66)*100</f>
        <v>4.363033873343151</v>
      </c>
      <c r="H66" s="79" t="s">
        <v>124</v>
      </c>
      <c r="L66" s="15">
        <v>10864</v>
      </c>
    </row>
    <row r="67" spans="1:12" ht="12.75">
      <c r="A67" s="82" t="s">
        <v>126</v>
      </c>
      <c r="B67" s="97">
        <v>4859</v>
      </c>
      <c r="C67" s="105">
        <f>(B67/$B$37)*100</f>
        <v>84.50434782608696</v>
      </c>
      <c r="D67" s="65"/>
      <c r="E67" s="78" t="s">
        <v>262</v>
      </c>
      <c r="F67" s="97">
        <v>398</v>
      </c>
      <c r="G67" s="105">
        <f t="shared" si="5"/>
        <v>4.659330367595411</v>
      </c>
      <c r="H67" s="78" t="s">
        <v>262</v>
      </c>
      <c r="L67" s="15">
        <v>8542</v>
      </c>
    </row>
    <row r="68" spans="1:12" ht="12.75">
      <c r="A68" s="82" t="s">
        <v>128</v>
      </c>
      <c r="B68" s="97">
        <v>549</v>
      </c>
      <c r="C68" s="105">
        <f>(B68/$B$37)*100</f>
        <v>9.547826086956523</v>
      </c>
      <c r="D68" s="65"/>
      <c r="E68" s="78" t="s">
        <v>127</v>
      </c>
      <c r="F68" s="97">
        <v>147</v>
      </c>
      <c r="G68" s="105">
        <f t="shared" si="5"/>
        <v>8.652148322542672</v>
      </c>
      <c r="H68" s="78" t="s">
        <v>127</v>
      </c>
      <c r="L68" s="15">
        <v>1699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65</v>
      </c>
      <c r="G69" s="105">
        <f t="shared" si="5"/>
        <v>2.8126352228472524</v>
      </c>
      <c r="H69" s="78" t="s">
        <v>129</v>
      </c>
      <c r="L69" s="15">
        <v>2311</v>
      </c>
    </row>
    <row r="70" spans="1:12" ht="12.75">
      <c r="A70" s="82" t="s">
        <v>376</v>
      </c>
      <c r="B70" s="97">
        <v>311</v>
      </c>
      <c r="C70" s="105">
        <f>(B70/$B$37)*100</f>
        <v>5.408695652173913</v>
      </c>
      <c r="D70" s="65"/>
      <c r="E70" s="78" t="s">
        <v>130</v>
      </c>
      <c r="F70" s="97">
        <v>65</v>
      </c>
      <c r="G70" s="105">
        <f t="shared" si="5"/>
        <v>4.23728813559322</v>
      </c>
      <c r="H70" s="78" t="s">
        <v>130</v>
      </c>
      <c r="L70" s="15">
        <v>1534</v>
      </c>
    </row>
    <row r="71" spans="1:12" ht="13.5" thickBot="1">
      <c r="A71" s="90" t="s">
        <v>371</v>
      </c>
      <c r="B71" s="110">
        <v>31</v>
      </c>
      <c r="C71" s="111">
        <f>(B71/$B$37)*100</f>
        <v>0.5391304347826087</v>
      </c>
      <c r="D71" s="91"/>
      <c r="E71" s="92" t="s">
        <v>131</v>
      </c>
      <c r="F71" s="110">
        <v>309</v>
      </c>
      <c r="G71" s="118">
        <f t="shared" si="5"/>
        <v>15.83803177857509</v>
      </c>
      <c r="H71" s="92" t="s">
        <v>131</v>
      </c>
      <c r="L71" s="15">
        <v>1951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4610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4485</v>
      </c>
      <c r="G9" s="81">
        <f>(F9/$F$9)*100</f>
        <v>100</v>
      </c>
      <c r="I9" s="53"/>
    </row>
    <row r="10" spans="1:7" ht="12.75">
      <c r="A10" s="36" t="s">
        <v>137</v>
      </c>
      <c r="B10" s="97">
        <v>2706</v>
      </c>
      <c r="C10" s="105">
        <f aca="true" t="shared" si="0" ref="C10:C18">(B10/$B$8)*100</f>
        <v>58.69848156182213</v>
      </c>
      <c r="E10" s="32" t="s">
        <v>138</v>
      </c>
      <c r="F10" s="97">
        <v>4379</v>
      </c>
      <c r="G10" s="105">
        <f>(F10/$F$9)*100</f>
        <v>97.63656633221851</v>
      </c>
    </row>
    <row r="11" spans="1:7" ht="12.75">
      <c r="A11" s="36" t="s">
        <v>139</v>
      </c>
      <c r="B11" s="97">
        <v>123</v>
      </c>
      <c r="C11" s="105">
        <f t="shared" si="0"/>
        <v>2.668112798264642</v>
      </c>
      <c r="E11" s="32" t="s">
        <v>140</v>
      </c>
      <c r="F11" s="97">
        <v>45</v>
      </c>
      <c r="G11" s="105">
        <f>(F11/$F$9)*100</f>
        <v>1.0033444816053512</v>
      </c>
    </row>
    <row r="12" spans="1:7" ht="12.75">
      <c r="A12" s="36" t="s">
        <v>141</v>
      </c>
      <c r="B12" s="97">
        <v>505</v>
      </c>
      <c r="C12" s="105">
        <f t="shared" si="0"/>
        <v>10.954446854663773</v>
      </c>
      <c r="E12" s="32" t="s">
        <v>142</v>
      </c>
      <c r="F12" s="97">
        <v>61</v>
      </c>
      <c r="G12" s="105">
        <f>(F12/$F$9)*100</f>
        <v>1.3600891861761426</v>
      </c>
    </row>
    <row r="13" spans="1:7" ht="12.75">
      <c r="A13" s="36" t="s">
        <v>143</v>
      </c>
      <c r="B13" s="97">
        <v>351</v>
      </c>
      <c r="C13" s="105">
        <f t="shared" si="0"/>
        <v>7.613882863340564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212</v>
      </c>
      <c r="C14" s="105">
        <f t="shared" si="0"/>
        <v>4.598698481561822</v>
      </c>
      <c r="E14" s="42" t="s">
        <v>145</v>
      </c>
      <c r="F14" s="80">
        <v>2500</v>
      </c>
      <c r="G14" s="81">
        <f>(F14/$F$14)*100</f>
        <v>100</v>
      </c>
    </row>
    <row r="15" spans="1:7" ht="12.75">
      <c r="A15" s="36" t="s">
        <v>146</v>
      </c>
      <c r="B15" s="97">
        <v>155</v>
      </c>
      <c r="C15" s="105">
        <f t="shared" si="0"/>
        <v>3.3622559652928414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558</v>
      </c>
      <c r="C16" s="105">
        <f t="shared" si="0"/>
        <v>12.10412147505423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15</v>
      </c>
      <c r="G17" s="105">
        <f aca="true" t="shared" si="1" ref="G17:G23">(F17/$F$14)*100</f>
        <v>0.6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72</v>
      </c>
      <c r="G18" s="105">
        <f t="shared" si="1"/>
        <v>2.88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410</v>
      </c>
      <c r="G19" s="105">
        <f t="shared" si="1"/>
        <v>16.400000000000002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1551</v>
      </c>
      <c r="G20" s="105">
        <f t="shared" si="1"/>
        <v>62.03999999999999</v>
      </c>
    </row>
    <row r="21" spans="1:7" ht="12.75">
      <c r="A21" s="36" t="s">
        <v>156</v>
      </c>
      <c r="B21" s="98">
        <v>109</v>
      </c>
      <c r="C21" s="105">
        <f aca="true" t="shared" si="2" ref="C21:C28">(B21/$B$8)*100</f>
        <v>2.364425162689805</v>
      </c>
      <c r="E21" s="1" t="s">
        <v>157</v>
      </c>
      <c r="F21" s="97">
        <v>419</v>
      </c>
      <c r="G21" s="105">
        <f t="shared" si="1"/>
        <v>16.76</v>
      </c>
    </row>
    <row r="22" spans="1:7" ht="12.75">
      <c r="A22" s="36" t="s">
        <v>158</v>
      </c>
      <c r="B22" s="98">
        <v>48</v>
      </c>
      <c r="C22" s="105">
        <f t="shared" si="2"/>
        <v>1.0412147505422993</v>
      </c>
      <c r="E22" s="1" t="s">
        <v>159</v>
      </c>
      <c r="F22" s="97">
        <v>33</v>
      </c>
      <c r="G22" s="105">
        <f t="shared" si="1"/>
        <v>1.32</v>
      </c>
    </row>
    <row r="23" spans="1:7" ht="12.75">
      <c r="A23" s="36" t="s">
        <v>160</v>
      </c>
      <c r="B23" s="98">
        <v>114</v>
      </c>
      <c r="C23" s="105">
        <f t="shared" si="2"/>
        <v>2.472885032537961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542</v>
      </c>
      <c r="C24" s="105">
        <f t="shared" si="2"/>
        <v>11.757049891540131</v>
      </c>
      <c r="E24" s="1" t="s">
        <v>163</v>
      </c>
      <c r="F24" s="97">
        <v>239300</v>
      </c>
      <c r="G24" s="112" t="s">
        <v>261</v>
      </c>
    </row>
    <row r="25" spans="1:7" ht="12.75">
      <c r="A25" s="36" t="s">
        <v>164</v>
      </c>
      <c r="B25" s="97">
        <v>414</v>
      </c>
      <c r="C25" s="105">
        <f t="shared" si="2"/>
        <v>8.980477223427332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661</v>
      </c>
      <c r="C26" s="105">
        <f t="shared" si="2"/>
        <v>14.338394793926248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1400</v>
      </c>
      <c r="C27" s="105">
        <f t="shared" si="2"/>
        <v>30.36876355748373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1322</v>
      </c>
      <c r="C28" s="105">
        <f t="shared" si="2"/>
        <v>28.676789587852497</v>
      </c>
      <c r="E28" s="32" t="s">
        <v>176</v>
      </c>
      <c r="F28" s="97">
        <v>1847</v>
      </c>
      <c r="G28" s="105">
        <f aca="true" t="shared" si="3" ref="G28:G35">(F28/$F$14)*100</f>
        <v>73.88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47</v>
      </c>
      <c r="C31" s="105">
        <f aca="true" t="shared" si="4" ref="C31:C39">(B31/$B$8)*100</f>
        <v>1.0195227765726682</v>
      </c>
      <c r="E31" s="32" t="s">
        <v>181</v>
      </c>
      <c r="F31" s="97">
        <v>7</v>
      </c>
      <c r="G31" s="105">
        <f t="shared" si="3"/>
        <v>0.27999999999999997</v>
      </c>
    </row>
    <row r="32" spans="1:7" ht="12.75">
      <c r="A32" s="36" t="s">
        <v>182</v>
      </c>
      <c r="B32" s="97">
        <v>216</v>
      </c>
      <c r="C32" s="105">
        <f t="shared" si="4"/>
        <v>4.685466377440347</v>
      </c>
      <c r="E32" s="32" t="s">
        <v>183</v>
      </c>
      <c r="F32" s="97">
        <v>166</v>
      </c>
      <c r="G32" s="105">
        <f t="shared" si="3"/>
        <v>6.64</v>
      </c>
    </row>
    <row r="33" spans="1:7" ht="12.75">
      <c r="A33" s="36" t="s">
        <v>184</v>
      </c>
      <c r="B33" s="97">
        <v>839</v>
      </c>
      <c r="C33" s="105">
        <f t="shared" si="4"/>
        <v>18.199566160520607</v>
      </c>
      <c r="E33" s="32" t="s">
        <v>185</v>
      </c>
      <c r="F33" s="97">
        <v>380</v>
      </c>
      <c r="G33" s="105">
        <f t="shared" si="3"/>
        <v>15.2</v>
      </c>
    </row>
    <row r="34" spans="1:7" ht="12.75">
      <c r="A34" s="36" t="s">
        <v>186</v>
      </c>
      <c r="B34" s="97">
        <v>502</v>
      </c>
      <c r="C34" s="105">
        <f t="shared" si="4"/>
        <v>10.88937093275488</v>
      </c>
      <c r="E34" s="32" t="s">
        <v>187</v>
      </c>
      <c r="F34" s="97">
        <v>635</v>
      </c>
      <c r="G34" s="105">
        <f t="shared" si="3"/>
        <v>25.4</v>
      </c>
    </row>
    <row r="35" spans="1:7" ht="12.75">
      <c r="A35" s="36" t="s">
        <v>188</v>
      </c>
      <c r="B35" s="97">
        <v>456</v>
      </c>
      <c r="C35" s="105">
        <f t="shared" si="4"/>
        <v>9.891540130151844</v>
      </c>
      <c r="E35" s="32" t="s">
        <v>189</v>
      </c>
      <c r="F35" s="97">
        <v>659</v>
      </c>
      <c r="G35" s="105">
        <f t="shared" si="3"/>
        <v>26.36</v>
      </c>
    </row>
    <row r="36" spans="1:7" ht="12.75">
      <c r="A36" s="36" t="s">
        <v>190</v>
      </c>
      <c r="B36" s="97">
        <v>802</v>
      </c>
      <c r="C36" s="105">
        <f t="shared" si="4"/>
        <v>17.39696312364425</v>
      </c>
      <c r="E36" s="32" t="s">
        <v>191</v>
      </c>
      <c r="F36" s="97">
        <v>1646</v>
      </c>
      <c r="G36" s="112" t="s">
        <v>261</v>
      </c>
    </row>
    <row r="37" spans="1:7" ht="12.75">
      <c r="A37" s="36" t="s">
        <v>192</v>
      </c>
      <c r="B37" s="97">
        <v>840</v>
      </c>
      <c r="C37" s="105">
        <f t="shared" si="4"/>
        <v>18.22125813449024</v>
      </c>
      <c r="E37" s="32" t="s">
        <v>193</v>
      </c>
      <c r="F37" s="97">
        <v>653</v>
      </c>
      <c r="G37" s="105">
        <f>(F37/$F$14)*100</f>
        <v>26.119999999999997</v>
      </c>
    </row>
    <row r="38" spans="1:7" ht="12.75">
      <c r="A38" s="36" t="s">
        <v>194</v>
      </c>
      <c r="B38" s="97">
        <v>544</v>
      </c>
      <c r="C38" s="105">
        <f t="shared" si="4"/>
        <v>11.800433839479393</v>
      </c>
      <c r="E38" s="32" t="s">
        <v>191</v>
      </c>
      <c r="F38" s="97">
        <v>568</v>
      </c>
      <c r="G38" s="112" t="s">
        <v>261</v>
      </c>
    </row>
    <row r="39" spans="1:7" ht="12.75">
      <c r="A39" s="36" t="s">
        <v>195</v>
      </c>
      <c r="B39" s="97">
        <v>364</v>
      </c>
      <c r="C39" s="105">
        <f t="shared" si="4"/>
        <v>7.895878524945769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4485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634</v>
      </c>
      <c r="G43" s="105">
        <f aca="true" t="shared" si="5" ref="G43:G48">(F43/$F$14)*100</f>
        <v>25.36</v>
      </c>
    </row>
    <row r="44" spans="1:7" ht="12.75">
      <c r="A44" s="36" t="s">
        <v>209</v>
      </c>
      <c r="B44" s="98">
        <v>650</v>
      </c>
      <c r="C44" s="105">
        <f aca="true" t="shared" si="6" ref="C44:C49">(B44/$B$42)*100</f>
        <v>14.492753623188406</v>
      </c>
      <c r="E44" s="32" t="s">
        <v>210</v>
      </c>
      <c r="F44" s="97">
        <v>365</v>
      </c>
      <c r="G44" s="105">
        <f t="shared" si="5"/>
        <v>14.6</v>
      </c>
    </row>
    <row r="45" spans="1:7" ht="12.75">
      <c r="A45" s="36" t="s">
        <v>211</v>
      </c>
      <c r="B45" s="98">
        <v>1150</v>
      </c>
      <c r="C45" s="105">
        <f t="shared" si="6"/>
        <v>25.64102564102564</v>
      </c>
      <c r="E45" s="32" t="s">
        <v>212</v>
      </c>
      <c r="F45" s="97">
        <v>466</v>
      </c>
      <c r="G45" s="105">
        <f t="shared" si="5"/>
        <v>18.64</v>
      </c>
    </row>
    <row r="46" spans="1:7" ht="12.75">
      <c r="A46" s="36" t="s">
        <v>213</v>
      </c>
      <c r="B46" s="98">
        <v>711</v>
      </c>
      <c r="C46" s="105">
        <f t="shared" si="6"/>
        <v>15.852842809364548</v>
      </c>
      <c r="E46" s="32" t="s">
        <v>214</v>
      </c>
      <c r="F46" s="97">
        <v>248</v>
      </c>
      <c r="G46" s="105">
        <f t="shared" si="5"/>
        <v>9.92</v>
      </c>
    </row>
    <row r="47" spans="1:7" ht="12.75">
      <c r="A47" s="36" t="s">
        <v>215</v>
      </c>
      <c r="B47" s="97">
        <v>755</v>
      </c>
      <c r="C47" s="105">
        <f t="shared" si="6"/>
        <v>16.833890746934223</v>
      </c>
      <c r="E47" s="32" t="s">
        <v>216</v>
      </c>
      <c r="F47" s="97">
        <v>166</v>
      </c>
      <c r="G47" s="105">
        <f t="shared" si="5"/>
        <v>6.64</v>
      </c>
    </row>
    <row r="48" spans="1:7" ht="12.75">
      <c r="A48" s="36" t="s">
        <v>217</v>
      </c>
      <c r="B48" s="97">
        <v>540</v>
      </c>
      <c r="C48" s="105">
        <f t="shared" si="6"/>
        <v>12.040133779264215</v>
      </c>
      <c r="E48" s="32" t="s">
        <v>218</v>
      </c>
      <c r="F48" s="97">
        <v>599</v>
      </c>
      <c r="G48" s="105">
        <f t="shared" si="5"/>
        <v>23.96</v>
      </c>
    </row>
    <row r="49" spans="1:7" ht="12.75">
      <c r="A49" s="36" t="s">
        <v>219</v>
      </c>
      <c r="B49" s="97">
        <v>679</v>
      </c>
      <c r="C49" s="105">
        <f t="shared" si="6"/>
        <v>15.139353400222966</v>
      </c>
      <c r="E49" s="32" t="s">
        <v>220</v>
      </c>
      <c r="F49" s="97">
        <v>22</v>
      </c>
      <c r="G49" s="105">
        <f>(F49/$F$14)*100</f>
        <v>0.88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1706</v>
      </c>
      <c r="G51" s="81">
        <f>(F51/F$51)*100</f>
        <v>100</v>
      </c>
    </row>
    <row r="52" spans="1:7" ht="12.75">
      <c r="A52" s="4" t="s">
        <v>223</v>
      </c>
      <c r="B52" s="97">
        <v>359</v>
      </c>
      <c r="C52" s="105">
        <f>(B52/$B$42)*100</f>
        <v>8.004459308807135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1603</v>
      </c>
      <c r="C53" s="105">
        <f>(B53/$B$42)*100</f>
        <v>35.74136008918617</v>
      </c>
      <c r="E53" s="32" t="s">
        <v>226</v>
      </c>
      <c r="F53" s="97">
        <v>43</v>
      </c>
      <c r="G53" s="105">
        <f>(F53/F$51)*100</f>
        <v>2.5205158264947247</v>
      </c>
    </row>
    <row r="54" spans="1:7" ht="12.75">
      <c r="A54" s="4" t="s">
        <v>227</v>
      </c>
      <c r="B54" s="97">
        <v>1959</v>
      </c>
      <c r="C54" s="105">
        <f>(B54/$B$42)*100</f>
        <v>43.67892976588629</v>
      </c>
      <c r="E54" s="32" t="s">
        <v>228</v>
      </c>
      <c r="F54" s="97">
        <v>79</v>
      </c>
      <c r="G54" s="105">
        <f aca="true" t="shared" si="7" ref="G54:G60">(F54/F$51)*100</f>
        <v>4.6307151230949595</v>
      </c>
    </row>
    <row r="55" spans="1:7" ht="12.75">
      <c r="A55" s="4" t="s">
        <v>229</v>
      </c>
      <c r="B55" s="97">
        <v>564</v>
      </c>
      <c r="C55" s="105">
        <f>(B55/$B$42)*100</f>
        <v>12.575250836120402</v>
      </c>
      <c r="E55" s="32" t="s">
        <v>230</v>
      </c>
      <c r="F55" s="97">
        <v>78</v>
      </c>
      <c r="G55" s="105">
        <f t="shared" si="7"/>
        <v>4.572098475967175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177</v>
      </c>
      <c r="G56" s="105">
        <f t="shared" si="7"/>
        <v>10.37514654161782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446</v>
      </c>
      <c r="G57" s="105">
        <f t="shared" si="7"/>
        <v>26.143024618991795</v>
      </c>
    </row>
    <row r="58" spans="1:7" ht="12.75">
      <c r="A58" s="36" t="s">
        <v>234</v>
      </c>
      <c r="B58" s="97">
        <v>3382</v>
      </c>
      <c r="C58" s="105">
        <f aca="true" t="shared" si="8" ref="C58:C66">(B58/$B$42)*100</f>
        <v>75.40691192865106</v>
      </c>
      <c r="E58" s="32" t="s">
        <v>235</v>
      </c>
      <c r="F58" s="97">
        <v>672</v>
      </c>
      <c r="G58" s="105">
        <f t="shared" si="7"/>
        <v>39.390386869871044</v>
      </c>
    </row>
    <row r="59" spans="1:7" ht="12.75">
      <c r="A59" s="36" t="s">
        <v>236</v>
      </c>
      <c r="B59" s="97">
        <v>44</v>
      </c>
      <c r="C59" s="105">
        <f t="shared" si="8"/>
        <v>0.9810479375696768</v>
      </c>
      <c r="E59" s="32" t="s">
        <v>237</v>
      </c>
      <c r="F59" s="98">
        <v>137</v>
      </c>
      <c r="G59" s="105">
        <f t="shared" si="7"/>
        <v>8.030480656506448</v>
      </c>
    </row>
    <row r="60" spans="1:7" ht="12.75">
      <c r="A60" s="36" t="s">
        <v>238</v>
      </c>
      <c r="B60" s="97">
        <v>326</v>
      </c>
      <c r="C60" s="105">
        <f t="shared" si="8"/>
        <v>7.268673355629877</v>
      </c>
      <c r="E60" s="32" t="s">
        <v>239</v>
      </c>
      <c r="F60" s="97">
        <v>74</v>
      </c>
      <c r="G60" s="105">
        <f t="shared" si="7"/>
        <v>4.337631887456038</v>
      </c>
    </row>
    <row r="61" spans="1:7" ht="12.75">
      <c r="A61" s="36" t="s">
        <v>240</v>
      </c>
      <c r="B61" s="97">
        <v>710</v>
      </c>
      <c r="C61" s="105">
        <f t="shared" si="8"/>
        <v>15.830546265328874</v>
      </c>
      <c r="E61" s="32" t="s">
        <v>163</v>
      </c>
      <c r="F61" s="97">
        <v>996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7</v>
      </c>
      <c r="C63" s="105">
        <f t="shared" si="8"/>
        <v>0.1560758082497213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16</v>
      </c>
      <c r="C65" s="105">
        <f t="shared" si="8"/>
        <v>0.35674470457079155</v>
      </c>
      <c r="E65" s="32" t="s">
        <v>208</v>
      </c>
      <c r="F65" s="97">
        <v>162</v>
      </c>
      <c r="G65" s="105">
        <f aca="true" t="shared" si="9" ref="G65:G71">(F65/F$51)*100</f>
        <v>9.495896834701055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227</v>
      </c>
      <c r="G66" s="105">
        <f t="shared" si="9"/>
        <v>13.305978898007034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198</v>
      </c>
      <c r="G67" s="105">
        <f t="shared" si="9"/>
        <v>11.606096131301289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223</v>
      </c>
      <c r="G68" s="105">
        <f t="shared" si="9"/>
        <v>13.071512309495898</v>
      </c>
    </row>
    <row r="69" spans="1:7" ht="12.75">
      <c r="A69" s="36" t="s">
        <v>249</v>
      </c>
      <c r="B69" s="97">
        <v>21</v>
      </c>
      <c r="C69" s="105">
        <f>(B69/$B$42)*100</f>
        <v>0.46822742474916385</v>
      </c>
      <c r="E69" s="32" t="s">
        <v>216</v>
      </c>
      <c r="F69" s="97">
        <v>201</v>
      </c>
      <c r="G69" s="105">
        <f t="shared" si="9"/>
        <v>11.781946072684644</v>
      </c>
    </row>
    <row r="70" spans="1:7" ht="12.75">
      <c r="A70" s="36" t="s">
        <v>251</v>
      </c>
      <c r="B70" s="97">
        <v>22</v>
      </c>
      <c r="C70" s="105">
        <f>(B70/$B$42)*100</f>
        <v>0.4905239687848384</v>
      </c>
      <c r="E70" s="32" t="s">
        <v>218</v>
      </c>
      <c r="F70" s="97">
        <v>603</v>
      </c>
      <c r="G70" s="105">
        <f t="shared" si="9"/>
        <v>35.34583821805393</v>
      </c>
    </row>
    <row r="71" spans="1:7" ht="12.75">
      <c r="A71" s="54" t="s">
        <v>252</v>
      </c>
      <c r="B71" s="103">
        <v>19</v>
      </c>
      <c r="C71" s="115">
        <f>(B71/$B$42)*100</f>
        <v>0.42363433667781497</v>
      </c>
      <c r="D71" s="41"/>
      <c r="E71" s="44" t="s">
        <v>220</v>
      </c>
      <c r="F71" s="103">
        <v>92</v>
      </c>
      <c r="G71" s="115">
        <f t="shared" si="9"/>
        <v>5.3927315357561545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2002-06-06T15:57:45Z</dcterms:modified>
  <cp:category/>
  <cp:version/>
  <cp:contentType/>
  <cp:contentStatus/>
</cp:coreProperties>
</file>