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<sst xmlns="http://schemas.openxmlformats.org/spreadsheetml/2006/main" count="694" uniqueCount="437">
  <si>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</si>
  <si>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</si>
  <si>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</si>
  <si>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</si>
  <si>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</si>
  <si>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</si>
  <si>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</si>
  <si>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</si>
  <si>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</si>
  <si>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</si>
  <si>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</si>
  <si>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</si>
  <si>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</si>
  <si>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</si>
  <si>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</si>
  <si>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</si>
  <si>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</si>
  <si>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</si>
  <si>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</si>
  <si>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</si>
  <si>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</si>
  <si>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</si>
  <si>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</si>
  <si>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</si>
  <si>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</si>
  <si>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</si>
  <si>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</si>
  <si>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</si>
  <si>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</si>
  <si>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</si>
  <si>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</si>
  <si>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</si>
  <si>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</si>
  <si>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</si>
  <si>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</si>
  <si>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</si>
  <si>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</si>
  <si>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</si>
  <si>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</si>
  <si>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</si>
  <si>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</si>
  <si>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</si>
  <si>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</si>
  <si>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</si>
  <si>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</si>
  <si>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</si>
  <si>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</si>
  <si>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</si>
  <si>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</si>
  <si>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</si>
  <si>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</si>
  <si>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</si>
  <si>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</si>
  <si>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</si>
  <si>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</si>
  <si>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</si>
  <si>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</si>
  <si>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</si>
  <si>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</si>
  <si>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</si>
  <si>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</si>
  <si>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</si>
  <si>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</si>
  <si>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</si>
  <si>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</si>
  <si>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</si>
  <si>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</si>
  <si>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</si>
  <si>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</si>
  <si>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</si>
  <si>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</si>
  <si>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</si>
  <si>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</si>
  <si>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</si>
  <si>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</si>
  <si>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</si>
  <si>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</si>
  <si>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</si>
  <si>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</si>
  <si>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</si>
  <si>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</si>
  <si>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</si>
  <si>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</si>
  <si>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</si>
  <si>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</si>
  <si>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</si>
  <si>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</si>
  <si>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</si>
  <si>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</si>
  <si>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</si>
  <si>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</si>
  <si>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</si>
  <si>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</si>
  <si>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</si>
  <si>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</si>
  <si>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</si>
  <si>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</si>
  <si>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</si>
  <si>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</si>
  <si>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</si>
  <si>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</si>
  <si>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</si>
  <si>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</si>
  <si>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</si>
  <si>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</si>
  <si>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</si>
  <si>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</si>
  <si>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</si>
  <si>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</si>
  <si>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</si>
  <si>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</si>
  <si>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</si>
  <si>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</si>
  <si>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</si>
  <si>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</si>
  <si>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</si>
  <si>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</si>
  <si>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</si>
  <si>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</si>
  <si>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</si>
  <si>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</si>
  <si>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</si>
  <si>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</si>
  <si>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</si>
  <si>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</si>
  <si>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</si>
  <si>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</si>
  <si>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</si>
  <si>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</si>
  <si>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</si>
  <si>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</si>
  <si>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</si>
  <si>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</si>
  <si>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</si>
  <si>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</si>
  <si>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</si>
  <si>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</si>
  <si>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</si>
  <si>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</si>
  <si>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</si>
  <si>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</si>
  <si>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</si>
  <si>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</si>
  <si>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</si>
  <si>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</si>
  <si>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</si>
  <si>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</si>
  <si>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</si>
  <si>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</si>
  <si>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</si>
  <si>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</si>
  <si>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</si>
  <si>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</si>
  <si>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</si>
  <si>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</si>
  <si>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</si>
  <si>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</si>
  <si>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</si>
  <si>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</si>
  <si>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</si>
  <si>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</si>
  <si>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</si>
  <si>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</si>
  <si>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</si>
  <si>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</si>
  <si>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</si>
  <si>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</si>
  <si>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</si>
  <si>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</si>
  <si>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</si>
  <si>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</si>
  <si>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</si>
  <si>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</si>
  <si>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</si>
  <si>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</si>
  <si>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</si>
  <si>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</si>
  <si>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</si>
  <si>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</si>
  <si>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</si>
  <si>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</si>
  <si>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</si>
  <si>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</si>
  <si>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</si>
  <si>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</si>
  <si>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</si>
  <si>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</si>
  <si>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</si>
  <si>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</si>
  <si>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</si>
  <si>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</si>
  <si>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</si>
  <si>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</si>
  <si>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</si>
  <si>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</si>
  <si>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</si>
  <si>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</si>
  <si>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</si>
  <si>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</si>
  <si>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</si>
  <si>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</si>
  <si>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</si>
  <si>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</si>
  <si>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</si>
  <si>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</si>
  <si>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</si>
  <si>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</si>
  <si>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</si>
  <si>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</si>
  <si>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</si>
  <si>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</si>
  <si>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</si>
  <si>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</si>
  <si>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</si>
  <si>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</si>
  <si>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</si>
  <si>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</si>
  <si>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</si>
  <si>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</si>
  <si>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</si>
  <si>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</si>
  <si>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</si>
  <si>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</si>
  <si>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</si>
  <si>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</si>
  <si>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</si>
  <si>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</si>
  <si>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</si>
  <si>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</si>
  <si>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</si>
  <si>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</si>
  <si>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</si>
  <si>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</si>
  <si>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</si>
  <si>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</si>
  <si>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</si>
  <si>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</si>
  <si>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</si>
  <si>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</si>
  <si>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</si>
  <si>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</si>
  <si>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</si>
  <si>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</si>
  <si>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</si>
  <si>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</si>
  <si>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</si>
  <si>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</si>
  <si>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</si>
  <si>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</si>
  <si>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</si>
  <si>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</si>
  <si>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</si>
  <si>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</si>
  <si>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</si>
  <si>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</si>
  <si>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</si>
  <si>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</si>
  <si>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</si>
  <si>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</si>
  <si>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</si>
  <si>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</si>
  <si>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</si>
  <si>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</si>
  <si>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</si>
  <si>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</si>
  <si>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</si>
  <si>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</si>
  <si>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</si>
  <si>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</si>
  <si>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</si>
  <si>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</si>
  <si>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</si>
  <si>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</si>
  <si>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</si>
  <si>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</si>
  <si>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</si>
  <si>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</si>
  <si>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</si>
  <si>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</si>
  <si>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</si>
  <si>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</si>
  <si>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</si>
  <si>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</si>
  <si>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</si>
  <si>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</si>
  <si>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</si>
  <si>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</si>
  <si>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</si>
  <si>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</si>
  <si>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</si>
  <si>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</si>
  <si>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</si>
  <si>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</si>
  <si>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</si>
  <si>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</si>
  <si>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</si>
  <si>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</si>
  <si>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</si>
  <si>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</si>
  <si>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</si>
  <si>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</si>
  <si>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</si>
  <si>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</si>
  <si>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</si>
  <si>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</si>
  <si>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</si>
  <si>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</si>
  <si>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</si>
  <si>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</si>
  <si>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</si>
  <si>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</si>
  <si>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</si>
  <si>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</si>
  <si>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</si>
  <si>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</si>
  <si>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</si>
  <si>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</si>
  <si>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</si>
  <si>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</si>
  <si>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</si>
  <si>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</si>
  <si>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</si>
  <si>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</si>
  <si>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</si>
  <si>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</si>
  <si>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</si>
  <si>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</si>
  <si>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</si>
  <si>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</si>
  <si>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</si>
  <si>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</si>
  <si>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</si>
  <si>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</si>
  <si>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</si>
  <si>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</si>
  <si>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</si>
  <si>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</si>
  <si>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</si>
  <si>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</si>
  <si>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</si>
  <si>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</si>
  <si>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</si>
  <si>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</si>
  <si>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</si>
  <si>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</si>
  <si>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</si>
  <si>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</si>
  <si>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</si>
  <si>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</si>
  <si>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</si>
  <si>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</si>
  <si>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</si>
  <si>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</si>
  <si>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</si>
  <si>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</si>
  <si>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</si>
  <si>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</si>
  <si>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</si>
  <si>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</si>
  <si>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</si>
  <si>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</si>
  <si>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</si>
  <si>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</si>
  <si>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</si>
  <si>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</si>
  <si>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</si>
  <si>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</si>
  <si>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</si>
  <si>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</si>
  <si>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</si>
  <si>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</si>
  <si>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</si>
  <si>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</si>
  <si>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</si>
  <si>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</si>
  <si>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</si>
  <si>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</si>
  <si>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</si>
  <si>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</si>
  <si>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</si>
  <si>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</si>
  <si>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</si>
  <si>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</si>
  <si>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</si>
  <si>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</si>
  <si>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</si>
  <si>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</si>
  <si>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</si>
  <si>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</si>
  <si>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</si>
  <si>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</si>
  <si>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</si>
  <si>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</si>
  <si>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</si>
  <si>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</si>
  <si>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</si>
  <si>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Wood-Ridge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</si>
  <si>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Wood-Ridge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</si>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</sst>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7644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7644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3632</v>
      </c>
      <c r="C9" s="150">
        <f>(B9/$B$7)*100</f>
        <v>47.514390371533224</v>
      </c>
      <c r="D9" s="151"/>
      <c r="E9" s="151" t="s">
        <v>403</v>
      </c>
      <c r="F9" s="149">
        <v>556</v>
      </c>
      <c r="G9" s="152">
        <f t="shared" si="0"/>
        <v>7.273678702250131</v>
      </c>
    </row>
    <row r="10" spans="1:7" ht="12.75">
      <c r="A10" s="148" t="s">
        <v>404</v>
      </c>
      <c r="B10" s="149">
        <v>4012</v>
      </c>
      <c r="C10" s="150">
        <f>(B10/$B$7)*100</f>
        <v>52.48560962846677</v>
      </c>
      <c r="D10" s="151"/>
      <c r="E10" s="151" t="s">
        <v>405</v>
      </c>
      <c r="F10" s="149">
        <v>11</v>
      </c>
      <c r="G10" s="152">
        <f t="shared" si="0"/>
        <v>0.14390371533228677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138</v>
      </c>
      <c r="G11" s="152">
        <f t="shared" si="0"/>
        <v>1.805337519623234</v>
      </c>
    </row>
    <row r="12" spans="1:7" ht="12.75">
      <c r="A12" s="148" t="s">
        <v>407</v>
      </c>
      <c r="B12" s="149">
        <v>467</v>
      </c>
      <c r="C12" s="150">
        <f aca="true" t="shared" si="1" ref="C12:C24">B12*100/B$7</f>
        <v>6.109366823652538</v>
      </c>
      <c r="D12" s="151"/>
      <c r="E12" s="151" t="s">
        <v>408</v>
      </c>
      <c r="F12" s="149">
        <v>87</v>
      </c>
      <c r="G12" s="152">
        <f t="shared" si="0"/>
        <v>1.1381475667189953</v>
      </c>
    </row>
    <row r="13" spans="1:7" ht="12.75">
      <c r="A13" s="148" t="s">
        <v>409</v>
      </c>
      <c r="B13" s="149">
        <v>473</v>
      </c>
      <c r="C13" s="150">
        <f t="shared" si="1"/>
        <v>6.18785975928833</v>
      </c>
      <c r="D13" s="151"/>
      <c r="E13" s="151" t="s">
        <v>410</v>
      </c>
      <c r="F13" s="149">
        <v>320</v>
      </c>
      <c r="G13" s="152">
        <f t="shared" si="0"/>
        <v>4.1862899005756145</v>
      </c>
    </row>
    <row r="14" spans="1:7" ht="12.75">
      <c r="A14" s="148" t="s">
        <v>411</v>
      </c>
      <c r="B14" s="149">
        <v>444</v>
      </c>
      <c r="C14" s="150">
        <f t="shared" si="1"/>
        <v>5.808477237048666</v>
      </c>
      <c r="D14" s="151"/>
      <c r="E14" s="151" t="s">
        <v>412</v>
      </c>
      <c r="F14" s="149">
        <v>7088</v>
      </c>
      <c r="G14" s="152">
        <f t="shared" si="0"/>
        <v>92.72632129774986</v>
      </c>
    </row>
    <row r="15" spans="1:7" ht="12.75">
      <c r="A15" s="148" t="s">
        <v>413</v>
      </c>
      <c r="B15" s="149">
        <v>331</v>
      </c>
      <c r="C15" s="150">
        <f t="shared" si="1"/>
        <v>4.330193615907902</v>
      </c>
      <c r="D15" s="151"/>
      <c r="E15" s="151" t="s">
        <v>414</v>
      </c>
      <c r="F15" s="149">
        <v>6562</v>
      </c>
      <c r="G15" s="152">
        <f t="shared" si="0"/>
        <v>85.8451072736787</v>
      </c>
    </row>
    <row r="16" spans="1:7" ht="12.75">
      <c r="A16" s="148" t="s">
        <v>415</v>
      </c>
      <c r="B16" s="149">
        <v>315</v>
      </c>
      <c r="C16" s="150">
        <f t="shared" si="1"/>
        <v>4.1208791208791204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1017</v>
      </c>
      <c r="C17" s="150">
        <f t="shared" si="1"/>
        <v>13.304552590266876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1423</v>
      </c>
      <c r="C18" s="150">
        <f t="shared" si="1"/>
        <v>18.615907901622187</v>
      </c>
      <c r="D18" s="151"/>
      <c r="E18" s="143" t="s">
        <v>419</v>
      </c>
      <c r="F18" s="141">
        <v>7644</v>
      </c>
      <c r="G18" s="147">
        <v>100</v>
      </c>
    </row>
    <row r="19" spans="1:7" ht="12.75">
      <c r="A19" s="148" t="s">
        <v>420</v>
      </c>
      <c r="B19" s="149">
        <v>1151</v>
      </c>
      <c r="C19" s="150">
        <f t="shared" si="1"/>
        <v>15.057561486132915</v>
      </c>
      <c r="D19" s="151"/>
      <c r="E19" s="151" t="s">
        <v>421</v>
      </c>
      <c r="F19" s="149">
        <v>7639</v>
      </c>
      <c r="G19" s="152">
        <f aca="true" t="shared" si="2" ref="G19:G30">F19*100/F$18</f>
        <v>99.93458922030351</v>
      </c>
    </row>
    <row r="20" spans="1:7" ht="12.75">
      <c r="A20" s="148" t="s">
        <v>422</v>
      </c>
      <c r="B20" s="149">
        <v>379</v>
      </c>
      <c r="C20" s="150">
        <f t="shared" si="1"/>
        <v>4.958137100994244</v>
      </c>
      <c r="D20" s="151"/>
      <c r="E20" s="151" t="s">
        <v>423</v>
      </c>
      <c r="F20" s="149">
        <v>3024</v>
      </c>
      <c r="G20" s="152">
        <f t="shared" si="2"/>
        <v>39.56043956043956</v>
      </c>
    </row>
    <row r="21" spans="1:7" ht="12.75">
      <c r="A21" s="148" t="s">
        <v>424</v>
      </c>
      <c r="B21" s="149">
        <v>347</v>
      </c>
      <c r="C21" s="150">
        <f t="shared" si="1"/>
        <v>4.539508110936683</v>
      </c>
      <c r="D21" s="151"/>
      <c r="E21" s="151" t="s">
        <v>425</v>
      </c>
      <c r="F21" s="149">
        <v>1780</v>
      </c>
      <c r="G21" s="152">
        <f t="shared" si="2"/>
        <v>23.286237571951858</v>
      </c>
    </row>
    <row r="22" spans="1:7" ht="12.75">
      <c r="A22" s="148" t="s">
        <v>426</v>
      </c>
      <c r="B22" s="149">
        <v>686</v>
      </c>
      <c r="C22" s="150">
        <f t="shared" si="1"/>
        <v>8.974358974358974</v>
      </c>
      <c r="D22" s="151"/>
      <c r="E22" s="151" t="s">
        <v>427</v>
      </c>
      <c r="F22" s="149">
        <v>2265</v>
      </c>
      <c r="G22" s="152">
        <f t="shared" si="2"/>
        <v>29.631083202511775</v>
      </c>
    </row>
    <row r="23" spans="1:7" ht="12.75">
      <c r="A23" s="148" t="s">
        <v>428</v>
      </c>
      <c r="B23" s="149">
        <v>458</v>
      </c>
      <c r="C23" s="150">
        <f t="shared" si="1"/>
        <v>5.991627420198848</v>
      </c>
      <c r="D23" s="151"/>
      <c r="E23" s="151" t="s">
        <v>429</v>
      </c>
      <c r="F23" s="149">
        <v>1550</v>
      </c>
      <c r="G23" s="152">
        <f t="shared" si="2"/>
        <v>20.277341705913134</v>
      </c>
    </row>
    <row r="24" spans="1:7" ht="12.75">
      <c r="A24" s="148" t="s">
        <v>430</v>
      </c>
      <c r="B24" s="149">
        <v>153</v>
      </c>
      <c r="C24" s="150">
        <f t="shared" si="1"/>
        <v>2.001569858712716</v>
      </c>
      <c r="D24" s="151"/>
      <c r="E24" s="151" t="s">
        <v>431</v>
      </c>
      <c r="F24" s="149">
        <v>380</v>
      </c>
      <c r="G24" s="152">
        <f t="shared" si="2"/>
        <v>4.9712192569335425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62</v>
      </c>
      <c r="G25" s="152">
        <f t="shared" si="2"/>
        <v>0.8110936682365254</v>
      </c>
    </row>
    <row r="26" spans="1:7" ht="12.75">
      <c r="A26" s="148" t="s">
        <v>433</v>
      </c>
      <c r="B26" s="154">
        <v>40.3</v>
      </c>
      <c r="C26" s="155" t="s">
        <v>261</v>
      </c>
      <c r="D26" s="151"/>
      <c r="E26" s="156" t="s">
        <v>434</v>
      </c>
      <c r="F26" s="149">
        <v>190</v>
      </c>
      <c r="G26" s="152">
        <f t="shared" si="2"/>
        <v>2.4856096284667712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93</v>
      </c>
      <c r="G27" s="152">
        <f t="shared" si="2"/>
        <v>1.2166405023547882</v>
      </c>
    </row>
    <row r="28" spans="1:7" ht="12.75">
      <c r="A28" s="148" t="s">
        <v>262</v>
      </c>
      <c r="B28" s="149">
        <v>6021</v>
      </c>
      <c r="C28" s="150">
        <f aca="true" t="shared" si="3" ref="C28:C35">B28*100/B$7</f>
        <v>78.76766091051806</v>
      </c>
      <c r="D28" s="151"/>
      <c r="E28" s="151" t="s">
        <v>436</v>
      </c>
      <c r="F28" s="149">
        <v>5</v>
      </c>
      <c r="G28" s="152">
        <f t="shared" si="2"/>
        <v>0.06541077969649398</v>
      </c>
    </row>
    <row r="29" spans="1:7" ht="12.75">
      <c r="A29" s="148" t="s">
        <v>0</v>
      </c>
      <c r="B29" s="149">
        <v>2805</v>
      </c>
      <c r="C29" s="150">
        <f t="shared" si="3"/>
        <v>36.69544740973313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3216</v>
      </c>
      <c r="C30" s="150">
        <f t="shared" si="3"/>
        <v>42.072213500784926</v>
      </c>
      <c r="D30" s="151"/>
      <c r="E30" s="151" t="s">
        <v>3</v>
      </c>
      <c r="F30" s="149">
        <v>5</v>
      </c>
      <c r="G30" s="152">
        <f t="shared" si="2"/>
        <v>0.06541077969649398</v>
      </c>
    </row>
    <row r="31" spans="1:7" ht="12.75">
      <c r="A31" s="148" t="s">
        <v>4</v>
      </c>
      <c r="B31" s="149">
        <v>5876</v>
      </c>
      <c r="C31" s="150">
        <f t="shared" si="3"/>
        <v>76.87074829931973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1500</v>
      </c>
      <c r="C32" s="150">
        <f t="shared" si="3"/>
        <v>19.623233908948194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1297</v>
      </c>
      <c r="C33" s="150">
        <f t="shared" si="3"/>
        <v>16.96755625327054</v>
      </c>
      <c r="D33" s="151"/>
      <c r="E33" s="143" t="s">
        <v>8</v>
      </c>
      <c r="F33" s="141">
        <v>3024</v>
      </c>
      <c r="G33" s="147">
        <v>100</v>
      </c>
    </row>
    <row r="34" spans="1:7" ht="12.75">
      <c r="A34" s="148" t="s">
        <v>0</v>
      </c>
      <c r="B34" s="149">
        <v>529</v>
      </c>
      <c r="C34" s="150">
        <f t="shared" si="3"/>
        <v>6.920460491889063</v>
      </c>
      <c r="D34" s="151"/>
      <c r="E34" s="151" t="s">
        <v>9</v>
      </c>
      <c r="F34" s="149">
        <v>2138</v>
      </c>
      <c r="G34" s="152">
        <f aca="true" t="shared" si="4" ref="G34:G42">F34*100/F$33</f>
        <v>70.7010582010582</v>
      </c>
    </row>
    <row r="35" spans="1:7" ht="12.75">
      <c r="A35" s="148" t="s">
        <v>2</v>
      </c>
      <c r="B35" s="149">
        <v>768</v>
      </c>
      <c r="C35" s="150">
        <f t="shared" si="3"/>
        <v>10.047095761381476</v>
      </c>
      <c r="D35" s="151"/>
      <c r="E35" s="151" t="s">
        <v>10</v>
      </c>
      <c r="F35" s="149">
        <v>881</v>
      </c>
      <c r="G35" s="152">
        <f t="shared" si="4"/>
        <v>29.133597883597883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1780</v>
      </c>
      <c r="G36" s="152">
        <f t="shared" si="4"/>
        <v>58.86243386243386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773</v>
      </c>
      <c r="G37" s="152">
        <f t="shared" si="4"/>
        <v>25.562169312169313</v>
      </c>
    </row>
    <row r="38" spans="1:7" ht="12.75">
      <c r="A38" s="160" t="s">
        <v>13</v>
      </c>
      <c r="B38" s="149">
        <v>7547</v>
      </c>
      <c r="C38" s="150">
        <f aca="true" t="shared" si="5" ref="C38:C56">B38*100/B$7</f>
        <v>98.73103087388802</v>
      </c>
      <c r="D38" s="151"/>
      <c r="E38" s="151" t="s">
        <v>14</v>
      </c>
      <c r="F38" s="149">
        <v>272</v>
      </c>
      <c r="G38" s="152">
        <f t="shared" si="4"/>
        <v>8.994708994708995</v>
      </c>
    </row>
    <row r="39" spans="1:7" ht="12.75">
      <c r="A39" s="148" t="s">
        <v>15</v>
      </c>
      <c r="B39" s="149">
        <v>6957</v>
      </c>
      <c r="C39" s="150">
        <f t="shared" si="5"/>
        <v>91.01255886970172</v>
      </c>
      <c r="D39" s="151"/>
      <c r="E39" s="151" t="s">
        <v>10</v>
      </c>
      <c r="F39" s="149">
        <v>88</v>
      </c>
      <c r="G39" s="152">
        <f t="shared" si="4"/>
        <v>2.9100529100529102</v>
      </c>
    </row>
    <row r="40" spans="1:7" ht="12.75">
      <c r="A40" s="148" t="s">
        <v>16</v>
      </c>
      <c r="B40" s="149">
        <v>64</v>
      </c>
      <c r="C40" s="150">
        <f t="shared" si="5"/>
        <v>0.837257980115123</v>
      </c>
      <c r="D40" s="151"/>
      <c r="E40" s="151" t="s">
        <v>17</v>
      </c>
      <c r="F40" s="149">
        <v>886</v>
      </c>
      <c r="G40" s="152">
        <f t="shared" si="4"/>
        <v>29.298941798941797</v>
      </c>
    </row>
    <row r="41" spans="1:7" ht="12.75">
      <c r="A41" s="148" t="s">
        <v>18</v>
      </c>
      <c r="B41" s="149">
        <v>6</v>
      </c>
      <c r="C41" s="150">
        <f t="shared" si="5"/>
        <v>0.07849293563579278</v>
      </c>
      <c r="D41" s="151"/>
      <c r="E41" s="151" t="s">
        <v>19</v>
      </c>
      <c r="F41" s="149">
        <v>781</v>
      </c>
      <c r="G41" s="152">
        <f t="shared" si="4"/>
        <v>25.826719576719576</v>
      </c>
    </row>
    <row r="42" spans="1:7" ht="12.75">
      <c r="A42" s="148" t="s">
        <v>20</v>
      </c>
      <c r="B42" s="149">
        <v>384</v>
      </c>
      <c r="C42" s="150">
        <f t="shared" si="5"/>
        <v>5.023547880690738</v>
      </c>
      <c r="D42" s="151"/>
      <c r="E42" s="151" t="s">
        <v>21</v>
      </c>
      <c r="F42" s="149">
        <v>339</v>
      </c>
      <c r="G42" s="152">
        <f t="shared" si="4"/>
        <v>11.21031746031746</v>
      </c>
    </row>
    <row r="43" spans="1:7" ht="12.75">
      <c r="A43" s="148" t="s">
        <v>22</v>
      </c>
      <c r="B43" s="149">
        <v>149</v>
      </c>
      <c r="C43" s="150">
        <f t="shared" si="5"/>
        <v>1.9492412349555206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57</v>
      </c>
      <c r="C44" s="150">
        <f t="shared" si="5"/>
        <v>0.7456828885400314</v>
      </c>
      <c r="D44" s="151"/>
      <c r="E44" s="151" t="s">
        <v>24</v>
      </c>
      <c r="F44" s="149">
        <v>926</v>
      </c>
      <c r="G44" s="161">
        <f>F44*100/F33</f>
        <v>30.62169312169312</v>
      </c>
    </row>
    <row r="45" spans="1:7" ht="12.75">
      <c r="A45" s="148" t="s">
        <v>25</v>
      </c>
      <c r="B45" s="149">
        <v>59</v>
      </c>
      <c r="C45" s="150">
        <f t="shared" si="5"/>
        <v>0.771847200418629</v>
      </c>
      <c r="D45" s="151"/>
      <c r="E45" s="151" t="s">
        <v>26</v>
      </c>
      <c r="F45" s="149">
        <v>952</v>
      </c>
      <c r="G45" s="161">
        <f>F45*100/F33</f>
        <v>31.48148148148148</v>
      </c>
    </row>
    <row r="46" spans="1:7" ht="12.75">
      <c r="A46" s="148" t="s">
        <v>27</v>
      </c>
      <c r="B46" s="149">
        <v>23</v>
      </c>
      <c r="C46" s="150">
        <f t="shared" si="5"/>
        <v>0.3008895866038723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70</v>
      </c>
      <c r="C47" s="150">
        <f t="shared" si="5"/>
        <v>0.9157509157509157</v>
      </c>
      <c r="D47" s="151"/>
      <c r="E47" s="151" t="s">
        <v>29</v>
      </c>
      <c r="F47" s="162">
        <v>2.53</v>
      </c>
      <c r="G47" s="163" t="s">
        <v>261</v>
      </c>
    </row>
    <row r="48" spans="1:7" ht="12.75">
      <c r="A48" s="148" t="s">
        <v>30</v>
      </c>
      <c r="B48" s="149">
        <v>15</v>
      </c>
      <c r="C48" s="150">
        <f t="shared" si="5"/>
        <v>0.19623233908948196</v>
      </c>
      <c r="D48" s="151"/>
      <c r="E48" s="151" t="s">
        <v>31</v>
      </c>
      <c r="F48" s="162">
        <v>3.07</v>
      </c>
      <c r="G48" s="163" t="s">
        <v>261</v>
      </c>
    </row>
    <row r="49" spans="1:7" ht="14.25">
      <c r="A49" s="148" t="s">
        <v>32</v>
      </c>
      <c r="B49" s="149">
        <v>11</v>
      </c>
      <c r="C49" s="150">
        <f t="shared" si="5"/>
        <v>0.14390371533228677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0.013082155939298797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3087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3024</v>
      </c>
      <c r="G52" s="152">
        <f>F52*100/F$51</f>
        <v>97.95918367346938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63</v>
      </c>
      <c r="G53" s="152">
        <f>F53*100/F$51</f>
        <v>2.0408163265306123</v>
      </c>
    </row>
    <row r="54" spans="1:7" ht="14.25">
      <c r="A54" s="148" t="s">
        <v>41</v>
      </c>
      <c r="B54" s="149">
        <v>1</v>
      </c>
      <c r="C54" s="150">
        <f t="shared" si="5"/>
        <v>0.013082155939298797</v>
      </c>
      <c r="D54" s="151"/>
      <c r="E54" s="151" t="s">
        <v>42</v>
      </c>
      <c r="F54" s="149">
        <v>6</v>
      </c>
      <c r="G54" s="152">
        <f>F54*100/F$51</f>
        <v>0.19436345966958213</v>
      </c>
    </row>
    <row r="55" spans="1:7" ht="12.75">
      <c r="A55" s="148" t="s">
        <v>43</v>
      </c>
      <c r="B55" s="149">
        <v>135</v>
      </c>
      <c r="C55" s="150">
        <f t="shared" si="5"/>
        <v>1.7660910518053374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97</v>
      </c>
      <c r="C56" s="150">
        <f t="shared" si="5"/>
        <v>1.2689691261119833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3.6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7044</v>
      </c>
      <c r="C60" s="164">
        <f>B60*100/B7</f>
        <v>92.15070643642072</v>
      </c>
      <c r="D60" s="151"/>
      <c r="E60" s="143" t="s">
        <v>51</v>
      </c>
      <c r="F60" s="141">
        <v>3024</v>
      </c>
      <c r="G60" s="147">
        <v>100</v>
      </c>
    </row>
    <row r="61" spans="1:7" ht="12.75">
      <c r="A61" s="148" t="s">
        <v>52</v>
      </c>
      <c r="B61" s="149">
        <v>74</v>
      </c>
      <c r="C61" s="164">
        <f>B61*100/B7</f>
        <v>0.968079539508111</v>
      </c>
      <c r="D61" s="151"/>
      <c r="E61" s="151" t="s">
        <v>53</v>
      </c>
      <c r="F61" s="149">
        <v>2331</v>
      </c>
      <c r="G61" s="152">
        <f>F61*100/F$60</f>
        <v>77.08333333333333</v>
      </c>
    </row>
    <row r="62" spans="1:7" ht="12.75">
      <c r="A62" s="148" t="s">
        <v>54</v>
      </c>
      <c r="B62" s="149">
        <v>17</v>
      </c>
      <c r="C62" s="164">
        <f>B62*100/B7</f>
        <v>0.22239665096807953</v>
      </c>
      <c r="D62" s="151"/>
      <c r="E62" s="151" t="s">
        <v>55</v>
      </c>
      <c r="F62" s="149">
        <v>693</v>
      </c>
      <c r="G62" s="152">
        <f>F62*100/F$60</f>
        <v>22.916666666666668</v>
      </c>
    </row>
    <row r="63" spans="1:7" ht="12.75">
      <c r="A63" s="148" t="s">
        <v>56</v>
      </c>
      <c r="B63" s="149">
        <v>419</v>
      </c>
      <c r="C63" s="164">
        <f>B63*100/B7</f>
        <v>5.481423338566196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2</v>
      </c>
      <c r="C64" s="164">
        <f>B64*100/B7</f>
        <v>0.026164311878597593</v>
      </c>
      <c r="D64" s="151"/>
      <c r="E64" s="151" t="s">
        <v>58</v>
      </c>
      <c r="F64" s="162">
        <v>2.71</v>
      </c>
      <c r="G64" s="163" t="s">
        <v>261</v>
      </c>
    </row>
    <row r="65" spans="1:7" ht="13.5" thickBot="1">
      <c r="A65" s="167" t="s">
        <v>59</v>
      </c>
      <c r="B65" s="168">
        <v>188</v>
      </c>
      <c r="C65" s="169">
        <f>B65*100/B7</f>
        <v>2.4594453165881736</v>
      </c>
      <c r="D65" s="170"/>
      <c r="E65" s="170" t="s">
        <v>60</v>
      </c>
      <c r="F65" s="171">
        <v>1.92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7643</v>
      </c>
      <c r="G9" s="33">
        <f>(F9/$F$9)*100</f>
        <v>100</v>
      </c>
    </row>
    <row r="10" spans="1:7" ht="12.75">
      <c r="A10" s="29" t="s">
        <v>269</v>
      </c>
      <c r="B10" s="93">
        <v>1753</v>
      </c>
      <c r="C10" s="33">
        <f aca="true" t="shared" si="0" ref="C10:C15">(B10/$B$10)*100</f>
        <v>100</v>
      </c>
      <c r="E10" s="34" t="s">
        <v>270</v>
      </c>
      <c r="F10" s="97">
        <v>6481</v>
      </c>
      <c r="G10" s="84">
        <f aca="true" t="shared" si="1" ref="G10:G16">(F10/$F$9)*100</f>
        <v>84.79654585895591</v>
      </c>
    </row>
    <row r="11" spans="1:7" ht="12.75">
      <c r="A11" s="36" t="s">
        <v>271</v>
      </c>
      <c r="B11" s="98">
        <v>144</v>
      </c>
      <c r="C11" s="35">
        <f t="shared" si="0"/>
        <v>8.214489446662864</v>
      </c>
      <c r="E11" s="34" t="s">
        <v>272</v>
      </c>
      <c r="F11" s="97">
        <v>6332</v>
      </c>
      <c r="G11" s="84">
        <f t="shared" si="1"/>
        <v>82.84704958785817</v>
      </c>
    </row>
    <row r="12" spans="1:7" ht="12.75">
      <c r="A12" s="36" t="s">
        <v>273</v>
      </c>
      <c r="B12" s="98">
        <v>100</v>
      </c>
      <c r="C12" s="35">
        <f t="shared" si="0"/>
        <v>5.704506560182544</v>
      </c>
      <c r="E12" s="34" t="s">
        <v>274</v>
      </c>
      <c r="F12" s="97">
        <v>5000</v>
      </c>
      <c r="G12" s="84">
        <f t="shared" si="1"/>
        <v>65.41933795629988</v>
      </c>
    </row>
    <row r="13" spans="1:7" ht="12.75">
      <c r="A13" s="36" t="s">
        <v>275</v>
      </c>
      <c r="B13" s="98">
        <v>786</v>
      </c>
      <c r="C13" s="35">
        <f t="shared" si="0"/>
        <v>44.837421563034795</v>
      </c>
      <c r="E13" s="34" t="s">
        <v>276</v>
      </c>
      <c r="F13" s="97">
        <v>1332</v>
      </c>
      <c r="G13" s="84">
        <f t="shared" si="1"/>
        <v>17.42771163155829</v>
      </c>
    </row>
    <row r="14" spans="1:7" ht="12.75">
      <c r="A14" s="36" t="s">
        <v>277</v>
      </c>
      <c r="B14" s="98">
        <v>283</v>
      </c>
      <c r="C14" s="35">
        <f t="shared" si="0"/>
        <v>16.1437535653166</v>
      </c>
      <c r="E14" s="34" t="s">
        <v>166</v>
      </c>
      <c r="F14" s="97">
        <v>149</v>
      </c>
      <c r="G14" s="84">
        <f t="shared" si="1"/>
        <v>1.9494962710977366</v>
      </c>
    </row>
    <row r="15" spans="1:7" ht="12.75">
      <c r="A15" s="36" t="s">
        <v>324</v>
      </c>
      <c r="B15" s="97">
        <v>440</v>
      </c>
      <c r="C15" s="35">
        <f t="shared" si="0"/>
        <v>25.099828864803193</v>
      </c>
      <c r="E15" s="34" t="s">
        <v>278</v>
      </c>
      <c r="F15" s="97">
        <v>1162</v>
      </c>
      <c r="G15" s="84">
        <f t="shared" si="1"/>
        <v>15.203454141044093</v>
      </c>
    </row>
    <row r="16" spans="1:7" ht="12.75">
      <c r="A16" s="36"/>
      <c r="B16" s="93" t="s">
        <v>250</v>
      </c>
      <c r="C16" s="10"/>
      <c r="E16" s="34" t="s">
        <v>279</v>
      </c>
      <c r="F16" s="98">
        <v>162</v>
      </c>
      <c r="G16" s="84">
        <f t="shared" si="1"/>
        <v>2.119586549784116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874</v>
      </c>
      <c r="G17" s="84">
        <f>(F17/$F$9)*100</f>
        <v>11.43530027476122</v>
      </c>
    </row>
    <row r="18" spans="1:7" ht="12.75">
      <c r="A18" s="29" t="s">
        <v>282</v>
      </c>
      <c r="B18" s="93">
        <v>5590</v>
      </c>
      <c r="C18" s="33">
        <f>(B18/$B$18)*100</f>
        <v>100</v>
      </c>
      <c r="E18" s="34" t="s">
        <v>283</v>
      </c>
      <c r="F18" s="97">
        <v>288</v>
      </c>
      <c r="G18" s="84">
        <f>(F18/$F$9)*100</f>
        <v>3.768153866282873</v>
      </c>
    </row>
    <row r="19" spans="1:7" ht="12.75">
      <c r="A19" s="36" t="s">
        <v>284</v>
      </c>
      <c r="B19" s="97">
        <v>312</v>
      </c>
      <c r="C19" s="84">
        <f aca="true" t="shared" si="2" ref="C19:C25">(B19/$B$18)*100</f>
        <v>5.5813953488372094</v>
      </c>
      <c r="E19" s="34"/>
      <c r="F19" s="97" t="s">
        <v>250</v>
      </c>
      <c r="G19" s="84"/>
    </row>
    <row r="20" spans="1:7" ht="12.75">
      <c r="A20" s="36" t="s">
        <v>285</v>
      </c>
      <c r="B20" s="97">
        <v>561</v>
      </c>
      <c r="C20" s="84">
        <f t="shared" si="2"/>
        <v>10.035778175313059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1679</v>
      </c>
      <c r="C21" s="84">
        <f t="shared" si="2"/>
        <v>30.03577817531306</v>
      </c>
      <c r="E21" s="38" t="s">
        <v>167</v>
      </c>
      <c r="F21" s="80">
        <v>1162</v>
      </c>
      <c r="G21" s="33">
        <f>(F21/$F$21)*100</f>
        <v>100</v>
      </c>
    </row>
    <row r="22" spans="1:7" ht="12.75">
      <c r="A22" s="36" t="s">
        <v>302</v>
      </c>
      <c r="B22" s="97">
        <v>1186</v>
      </c>
      <c r="C22" s="84">
        <f t="shared" si="2"/>
        <v>21.216457960644007</v>
      </c>
      <c r="E22" s="34" t="s">
        <v>303</v>
      </c>
      <c r="F22" s="97">
        <v>509</v>
      </c>
      <c r="G22" s="84">
        <f aca="true" t="shared" si="3" ref="G22:G27">(F22/$F$21)*100</f>
        <v>43.80378657487091</v>
      </c>
    </row>
    <row r="23" spans="1:7" ht="12.75">
      <c r="A23" s="36" t="s">
        <v>304</v>
      </c>
      <c r="B23" s="97">
        <v>302</v>
      </c>
      <c r="C23" s="84">
        <f t="shared" si="2"/>
        <v>5.402504472271914</v>
      </c>
      <c r="E23" s="34" t="s">
        <v>305</v>
      </c>
      <c r="F23" s="97">
        <v>414</v>
      </c>
      <c r="G23" s="84">
        <f t="shared" si="3"/>
        <v>35.628227194492254</v>
      </c>
    </row>
    <row r="24" spans="1:7" ht="12.75">
      <c r="A24" s="36" t="s">
        <v>306</v>
      </c>
      <c r="B24" s="97">
        <v>1204</v>
      </c>
      <c r="C24" s="84">
        <f t="shared" si="2"/>
        <v>21.53846153846154</v>
      </c>
      <c r="E24" s="34" t="s">
        <v>307</v>
      </c>
      <c r="F24" s="97">
        <v>12</v>
      </c>
      <c r="G24" s="84">
        <f t="shared" si="3"/>
        <v>1.0327022375215147</v>
      </c>
    </row>
    <row r="25" spans="1:7" ht="12.75">
      <c r="A25" s="36" t="s">
        <v>308</v>
      </c>
      <c r="B25" s="97">
        <v>346</v>
      </c>
      <c r="C25" s="84">
        <f t="shared" si="2"/>
        <v>6.189624329159213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227</v>
      </c>
      <c r="G26" s="84">
        <f t="shared" si="3"/>
        <v>19.535283993115318</v>
      </c>
    </row>
    <row r="27" spans="1:7" ht="12.75">
      <c r="A27" s="36" t="s">
        <v>311</v>
      </c>
      <c r="B27" s="108">
        <v>84.4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27.7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7200</v>
      </c>
      <c r="G30" s="33">
        <f>(F30/$F$30)*100</f>
        <v>100</v>
      </c>
      <c r="J30" s="39"/>
    </row>
    <row r="31" spans="1:10" ht="12.75">
      <c r="A31" s="95" t="s">
        <v>296</v>
      </c>
      <c r="B31" s="93">
        <v>6264</v>
      </c>
      <c r="C31" s="33">
        <f>(B31/$B$31)*100</f>
        <v>100</v>
      </c>
      <c r="E31" s="34" t="s">
        <v>317</v>
      </c>
      <c r="F31" s="97">
        <v>5708</v>
      </c>
      <c r="G31" s="101">
        <f>(F31/$F$30)*100</f>
        <v>79.27777777777779</v>
      </c>
      <c r="J31" s="39"/>
    </row>
    <row r="32" spans="1:10" ht="12.75">
      <c r="A32" s="36" t="s">
        <v>318</v>
      </c>
      <c r="B32" s="97">
        <v>1437</v>
      </c>
      <c r="C32" s="10">
        <f>(B32/$B$31)*100</f>
        <v>22.94061302681992</v>
      </c>
      <c r="E32" s="34" t="s">
        <v>319</v>
      </c>
      <c r="F32" s="97">
        <v>1492</v>
      </c>
      <c r="G32" s="101">
        <f aca="true" t="shared" si="4" ref="G32:G39">(F32/$F$30)*100</f>
        <v>20.72222222222222</v>
      </c>
      <c r="J32" s="39"/>
    </row>
    <row r="33" spans="1:10" ht="12.75">
      <c r="A33" s="36" t="s">
        <v>320</v>
      </c>
      <c r="B33" s="97">
        <v>3848</v>
      </c>
      <c r="C33" s="10">
        <f aca="true" t="shared" si="5" ref="C33:C38">(B33/$B$31)*100</f>
        <v>61.430395913154534</v>
      </c>
      <c r="E33" s="34" t="s">
        <v>321</v>
      </c>
      <c r="F33" s="97">
        <v>597</v>
      </c>
      <c r="G33" s="101">
        <f t="shared" si="4"/>
        <v>8.291666666666666</v>
      </c>
      <c r="J33" s="39"/>
    </row>
    <row r="34" spans="1:7" ht="12.75">
      <c r="A34" s="36" t="s">
        <v>322</v>
      </c>
      <c r="B34" s="97">
        <v>80</v>
      </c>
      <c r="C34" s="10">
        <f t="shared" si="5"/>
        <v>1.277139208173691</v>
      </c>
      <c r="E34" s="34" t="s">
        <v>323</v>
      </c>
      <c r="F34" s="97">
        <v>391</v>
      </c>
      <c r="G34" s="101">
        <f t="shared" si="4"/>
        <v>5.430555555555556</v>
      </c>
    </row>
    <row r="35" spans="1:7" ht="12.75">
      <c r="A35" s="36" t="s">
        <v>325</v>
      </c>
      <c r="B35" s="97">
        <v>516</v>
      </c>
      <c r="C35" s="10">
        <f t="shared" si="5"/>
        <v>8.237547892720306</v>
      </c>
      <c r="E35" s="34" t="s">
        <v>321</v>
      </c>
      <c r="F35" s="97">
        <v>164</v>
      </c>
      <c r="G35" s="101">
        <f t="shared" si="4"/>
        <v>2.2777777777777777</v>
      </c>
    </row>
    <row r="36" spans="1:7" ht="12.75">
      <c r="A36" s="36" t="s">
        <v>297</v>
      </c>
      <c r="B36" s="97">
        <v>470</v>
      </c>
      <c r="C36" s="10">
        <f t="shared" si="5"/>
        <v>7.503192848020435</v>
      </c>
      <c r="E36" s="34" t="s">
        <v>327</v>
      </c>
      <c r="F36" s="97">
        <v>945</v>
      </c>
      <c r="G36" s="101">
        <f t="shared" si="4"/>
        <v>13.125</v>
      </c>
    </row>
    <row r="37" spans="1:7" ht="12.75">
      <c r="A37" s="36" t="s">
        <v>326</v>
      </c>
      <c r="B37" s="97">
        <v>383</v>
      </c>
      <c r="C37" s="10">
        <f t="shared" si="5"/>
        <v>6.114303959131545</v>
      </c>
      <c r="E37" s="34" t="s">
        <v>321</v>
      </c>
      <c r="F37" s="97">
        <v>370</v>
      </c>
      <c r="G37" s="101">
        <f t="shared" si="4"/>
        <v>5.138888888888888</v>
      </c>
    </row>
    <row r="38" spans="1:7" ht="12.75">
      <c r="A38" s="36" t="s">
        <v>297</v>
      </c>
      <c r="B38" s="97">
        <v>230</v>
      </c>
      <c r="C38" s="10">
        <f t="shared" si="5"/>
        <v>3.6717752234993615</v>
      </c>
      <c r="E38" s="34" t="s">
        <v>259</v>
      </c>
      <c r="F38" s="97">
        <v>119</v>
      </c>
      <c r="G38" s="101">
        <f t="shared" si="4"/>
        <v>1.6527777777777777</v>
      </c>
    </row>
    <row r="39" spans="1:7" ht="12.75">
      <c r="A39" s="36"/>
      <c r="B39" s="97" t="s">
        <v>250</v>
      </c>
      <c r="C39" s="10"/>
      <c r="E39" s="34" t="s">
        <v>321</v>
      </c>
      <c r="F39" s="97">
        <v>45</v>
      </c>
      <c r="G39" s="101">
        <f t="shared" si="4"/>
        <v>0.625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114</v>
      </c>
      <c r="C42" s="33">
        <f>(B42/$B$42)*100</f>
        <v>100</v>
      </c>
      <c r="E42" s="31" t="s">
        <v>268</v>
      </c>
      <c r="F42" s="80">
        <v>7643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9982</v>
      </c>
      <c r="G43" s="107">
        <f aca="true" t="shared" si="6" ref="G43:G71">(F43/$F$42)*100</f>
        <v>130.60316629595707</v>
      </c>
    </row>
    <row r="44" spans="1:7" ht="12.75">
      <c r="A44" s="36"/>
      <c r="B44" s="93" t="s">
        <v>250</v>
      </c>
      <c r="C44" s="10"/>
      <c r="E44" s="1" t="s">
        <v>329</v>
      </c>
      <c r="F44" s="97">
        <v>78</v>
      </c>
      <c r="G44" s="101">
        <f t="shared" si="6"/>
        <v>1.0205416721182783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102</v>
      </c>
      <c r="G45" s="101">
        <f t="shared" si="6"/>
        <v>1.3345544943085177</v>
      </c>
    </row>
    <row r="46" spans="1:7" ht="12.75">
      <c r="A46" s="29" t="s">
        <v>331</v>
      </c>
      <c r="B46" s="93">
        <v>6040</v>
      </c>
      <c r="C46" s="33">
        <f>(B46/$B$46)*100</f>
        <v>100</v>
      </c>
      <c r="E46" s="1" t="s">
        <v>332</v>
      </c>
      <c r="F46" s="97">
        <v>37</v>
      </c>
      <c r="G46" s="101">
        <f t="shared" si="6"/>
        <v>0.48410310087661906</v>
      </c>
    </row>
    <row r="47" spans="1:7" ht="12.75">
      <c r="A47" s="36" t="s">
        <v>333</v>
      </c>
      <c r="B47" s="97">
        <v>809</v>
      </c>
      <c r="C47" s="10">
        <f>(B47/$B$46)*100</f>
        <v>13.394039735099339</v>
      </c>
      <c r="E47" s="1" t="s">
        <v>334</v>
      </c>
      <c r="F47" s="97">
        <v>39</v>
      </c>
      <c r="G47" s="101">
        <f t="shared" si="6"/>
        <v>0.5102708360591391</v>
      </c>
    </row>
    <row r="48" spans="1:7" ht="12.75">
      <c r="A48" s="36"/>
      <c r="B48" s="93" t="s">
        <v>250</v>
      </c>
      <c r="C48" s="10"/>
      <c r="E48" s="1" t="s">
        <v>335</v>
      </c>
      <c r="F48" s="97">
        <v>372</v>
      </c>
      <c r="G48" s="101">
        <f t="shared" si="6"/>
        <v>4.867198743948712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81</v>
      </c>
      <c r="G49" s="101">
        <f t="shared" si="6"/>
        <v>1.059793274892058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0.2224257490514196</v>
      </c>
    </row>
    <row r="51" spans="1:7" ht="12.75">
      <c r="A51" s="5" t="s">
        <v>338</v>
      </c>
      <c r="B51" s="93">
        <v>1276</v>
      </c>
      <c r="C51" s="33">
        <f>(B51/$B$51)*100</f>
        <v>100</v>
      </c>
      <c r="E51" s="1" t="s">
        <v>339</v>
      </c>
      <c r="F51" s="97">
        <v>1260</v>
      </c>
      <c r="G51" s="101">
        <f t="shared" si="6"/>
        <v>16.48567316498757</v>
      </c>
    </row>
    <row r="52" spans="1:7" ht="12.75">
      <c r="A52" s="4" t="s">
        <v>340</v>
      </c>
      <c r="B52" s="98">
        <v>43</v>
      </c>
      <c r="C52" s="10">
        <f>(B52/$B$51)*100</f>
        <v>3.369905956112853</v>
      </c>
      <c r="E52" s="1" t="s">
        <v>341</v>
      </c>
      <c r="F52" s="97">
        <v>36</v>
      </c>
      <c r="G52" s="101">
        <f t="shared" si="6"/>
        <v>0.4710192332853591</v>
      </c>
    </row>
    <row r="53" spans="1:7" ht="12.75">
      <c r="A53" s="4"/>
      <c r="B53" s="93" t="s">
        <v>250</v>
      </c>
      <c r="C53" s="10"/>
      <c r="E53" s="1" t="s">
        <v>342</v>
      </c>
      <c r="F53" s="97">
        <v>42</v>
      </c>
      <c r="G53" s="101">
        <f t="shared" si="6"/>
        <v>0.549522438832919</v>
      </c>
    </row>
    <row r="54" spans="1:7" ht="14.25">
      <c r="A54" s="5" t="s">
        <v>343</v>
      </c>
      <c r="B54" s="93">
        <v>4585</v>
      </c>
      <c r="C54" s="33">
        <f>(B54/$B$54)*100</f>
        <v>100</v>
      </c>
      <c r="E54" s="1" t="s">
        <v>201</v>
      </c>
      <c r="F54" s="97">
        <v>1892</v>
      </c>
      <c r="G54" s="101">
        <f t="shared" si="6"/>
        <v>24.754677482663876</v>
      </c>
    </row>
    <row r="55" spans="1:7" ht="12.75">
      <c r="A55" s="4" t="s">
        <v>340</v>
      </c>
      <c r="B55" s="98">
        <v>699</v>
      </c>
      <c r="C55" s="10">
        <f>(B55/$B$54)*100</f>
        <v>15.245365321701199</v>
      </c>
      <c r="E55" s="1" t="s">
        <v>344</v>
      </c>
      <c r="F55" s="97">
        <v>3082</v>
      </c>
      <c r="G55" s="101">
        <f t="shared" si="6"/>
        <v>40.32447991626324</v>
      </c>
    </row>
    <row r="56" spans="1:7" ht="12.75">
      <c r="A56" s="4" t="s">
        <v>345</v>
      </c>
      <c r="B56" s="119">
        <v>71.8</v>
      </c>
      <c r="C56" s="37" t="s">
        <v>261</v>
      </c>
      <c r="E56" s="1" t="s">
        <v>346</v>
      </c>
      <c r="F56" s="97">
        <v>22</v>
      </c>
      <c r="G56" s="101">
        <f t="shared" si="6"/>
        <v>0.2878450870077195</v>
      </c>
    </row>
    <row r="57" spans="1:7" ht="12.75">
      <c r="A57" s="4" t="s">
        <v>347</v>
      </c>
      <c r="B57" s="98">
        <v>3886</v>
      </c>
      <c r="C57" s="10">
        <f>(B57/$B$54)*100</f>
        <v>84.7546346782988</v>
      </c>
      <c r="E57" s="1" t="s">
        <v>348</v>
      </c>
      <c r="F57" s="97">
        <v>73</v>
      </c>
      <c r="G57" s="101">
        <f t="shared" si="6"/>
        <v>0.9551223341619782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720</v>
      </c>
      <c r="G58" s="101">
        <f t="shared" si="6"/>
        <v>9.420384665707184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0.45793536569409915</v>
      </c>
    </row>
    <row r="60" spans="1:7" ht="12.75">
      <c r="A60" s="5" t="s">
        <v>351</v>
      </c>
      <c r="B60" s="93">
        <v>1339</v>
      </c>
      <c r="C60" s="33">
        <f>(B60/$B$60)*100</f>
        <v>100</v>
      </c>
      <c r="E60" s="1" t="s">
        <v>352</v>
      </c>
      <c r="F60" s="97">
        <v>90</v>
      </c>
      <c r="G60" s="101">
        <f t="shared" si="6"/>
        <v>1.177548083213398</v>
      </c>
    </row>
    <row r="61" spans="1:7" ht="12.75">
      <c r="A61" s="4" t="s">
        <v>340</v>
      </c>
      <c r="B61" s="97">
        <v>569</v>
      </c>
      <c r="C61" s="10">
        <f>(B61/$B$60)*100</f>
        <v>42.49439880507842</v>
      </c>
      <c r="E61" s="1" t="s">
        <v>353</v>
      </c>
      <c r="F61" s="97">
        <v>50</v>
      </c>
      <c r="G61" s="101">
        <f t="shared" si="6"/>
        <v>0.6541933795629988</v>
      </c>
    </row>
    <row r="62" spans="1:7" ht="12.75">
      <c r="A62" s="4"/>
      <c r="B62" s="93" t="s">
        <v>250</v>
      </c>
      <c r="C62" s="10"/>
      <c r="E62" s="1" t="s">
        <v>354</v>
      </c>
      <c r="F62" s="97">
        <v>131</v>
      </c>
      <c r="G62" s="101">
        <f t="shared" si="6"/>
        <v>1.7139866544550568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60</v>
      </c>
      <c r="G63" s="101">
        <f t="shared" si="6"/>
        <v>0.7850320554755985</v>
      </c>
    </row>
    <row r="64" spans="1:7" ht="12.75">
      <c r="A64" s="29" t="s">
        <v>357</v>
      </c>
      <c r="B64" s="93">
        <v>7200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4888</v>
      </c>
      <c r="C65" s="10">
        <f>(B65/$B$64)*100</f>
        <v>67.88888888888889</v>
      </c>
      <c r="E65" s="1" t="s">
        <v>359</v>
      </c>
      <c r="F65" s="97">
        <v>30</v>
      </c>
      <c r="G65" s="101">
        <f t="shared" si="6"/>
        <v>0.39251602773779926</v>
      </c>
    </row>
    <row r="66" spans="1:7" ht="12.75">
      <c r="A66" s="4" t="s">
        <v>257</v>
      </c>
      <c r="B66" s="97">
        <v>2272</v>
      </c>
      <c r="C66" s="10">
        <f aca="true" t="shared" si="7" ref="C66:C71">(B66/$B$64)*100</f>
        <v>31.555555555555554</v>
      </c>
      <c r="E66" s="1" t="s">
        <v>360</v>
      </c>
      <c r="F66" s="97">
        <v>15</v>
      </c>
      <c r="G66" s="101">
        <f t="shared" si="6"/>
        <v>0.19625801386889963</v>
      </c>
    </row>
    <row r="67" spans="1:7" ht="12.75">
      <c r="A67" s="4" t="s">
        <v>361</v>
      </c>
      <c r="B67" s="97">
        <v>1551</v>
      </c>
      <c r="C67" s="10">
        <f t="shared" si="7"/>
        <v>21.541666666666668</v>
      </c>
      <c r="E67" s="1" t="s">
        <v>362</v>
      </c>
      <c r="F67" s="97">
        <v>121</v>
      </c>
      <c r="G67" s="101">
        <f t="shared" si="6"/>
        <v>1.5831479785424571</v>
      </c>
    </row>
    <row r="68" spans="1:7" ht="12.75">
      <c r="A68" s="4" t="s">
        <v>363</v>
      </c>
      <c r="B68" s="97">
        <v>721</v>
      </c>
      <c r="C68" s="10">
        <f t="shared" si="7"/>
        <v>10.01388888888889</v>
      </c>
      <c r="E68" s="1" t="s">
        <v>364</v>
      </c>
      <c r="F68" s="97">
        <v>104</v>
      </c>
      <c r="G68" s="101">
        <f t="shared" si="6"/>
        <v>1.3607222294910377</v>
      </c>
    </row>
    <row r="69" spans="1:7" ht="12.75">
      <c r="A69" s="4" t="s">
        <v>365</v>
      </c>
      <c r="B69" s="97">
        <v>462</v>
      </c>
      <c r="C69" s="10">
        <f t="shared" si="7"/>
        <v>6.416666666666666</v>
      </c>
      <c r="E69" s="1" t="s">
        <v>366</v>
      </c>
      <c r="F69" s="97">
        <v>17</v>
      </c>
      <c r="G69" s="101">
        <f t="shared" si="6"/>
        <v>0.2224257490514196</v>
      </c>
    </row>
    <row r="70" spans="1:7" ht="12.75">
      <c r="A70" s="4" t="s">
        <v>367</v>
      </c>
      <c r="B70" s="97">
        <v>259</v>
      </c>
      <c r="C70" s="10">
        <f t="shared" si="7"/>
        <v>3.5972222222222223</v>
      </c>
      <c r="E70" s="1" t="s">
        <v>368</v>
      </c>
      <c r="F70" s="97">
        <v>5</v>
      </c>
      <c r="G70" s="101">
        <f t="shared" si="6"/>
        <v>0.06541933795629988</v>
      </c>
    </row>
    <row r="71" spans="1:7" ht="12.75">
      <c r="A71" s="7" t="s">
        <v>258</v>
      </c>
      <c r="B71" s="103">
        <v>40</v>
      </c>
      <c r="C71" s="40">
        <f t="shared" si="7"/>
        <v>0.5555555555555556</v>
      </c>
      <c r="D71" s="41"/>
      <c r="E71" s="9" t="s">
        <v>369</v>
      </c>
      <c r="F71" s="103">
        <v>1471</v>
      </c>
      <c r="G71" s="104">
        <f t="shared" si="6"/>
        <v>19.246369226743425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6171</v>
      </c>
      <c r="C9" s="81">
        <f>(B9/$B$9)*100</f>
        <v>100</v>
      </c>
      <c r="D9" s="65"/>
      <c r="E9" s="79" t="s">
        <v>381</v>
      </c>
      <c r="F9" s="80">
        <v>3031</v>
      </c>
      <c r="G9" s="81">
        <f>(F9/$F$9)*100</f>
        <v>100</v>
      </c>
    </row>
    <row r="10" spans="1:7" ht="12.75">
      <c r="A10" s="82" t="s">
        <v>382</v>
      </c>
      <c r="B10" s="97">
        <v>4086</v>
      </c>
      <c r="C10" s="105">
        <f>(B10/$B$9)*100</f>
        <v>66.21293145357316</v>
      </c>
      <c r="D10" s="65"/>
      <c r="E10" s="78" t="s">
        <v>383</v>
      </c>
      <c r="F10" s="97">
        <v>112</v>
      </c>
      <c r="G10" s="105">
        <f aca="true" t="shared" si="0" ref="G10:G19">(F10/$F$9)*100</f>
        <v>3.695150115473441</v>
      </c>
    </row>
    <row r="11" spans="1:7" ht="12.75">
      <c r="A11" s="82" t="s">
        <v>384</v>
      </c>
      <c r="B11" s="97">
        <v>4086</v>
      </c>
      <c r="C11" s="105">
        <f aca="true" t="shared" si="1" ref="C11:C16">(B11/$B$9)*100</f>
        <v>66.21293145357316</v>
      </c>
      <c r="D11" s="65"/>
      <c r="E11" s="78" t="s">
        <v>385</v>
      </c>
      <c r="F11" s="97">
        <v>91</v>
      </c>
      <c r="G11" s="105">
        <f t="shared" si="0"/>
        <v>3.0023094688221708</v>
      </c>
    </row>
    <row r="12" spans="1:7" ht="12.75">
      <c r="A12" s="82" t="s">
        <v>386</v>
      </c>
      <c r="B12" s="97">
        <v>3952</v>
      </c>
      <c r="C12" s="105">
        <f>(B12/$B$9)*100</f>
        <v>64.04148436233997</v>
      </c>
      <c r="D12" s="65"/>
      <c r="E12" s="78" t="s">
        <v>387</v>
      </c>
      <c r="F12" s="97">
        <v>198</v>
      </c>
      <c r="G12" s="105">
        <f t="shared" si="0"/>
        <v>6.53249752556912</v>
      </c>
    </row>
    <row r="13" spans="1:7" ht="12.75">
      <c r="A13" s="82" t="s">
        <v>388</v>
      </c>
      <c r="B13" s="97">
        <v>134</v>
      </c>
      <c r="C13" s="105">
        <f>(B13/$B$9)*100</f>
        <v>2.171447091233188</v>
      </c>
      <c r="D13" s="65"/>
      <c r="E13" s="78" t="s">
        <v>389</v>
      </c>
      <c r="F13" s="97">
        <v>214</v>
      </c>
      <c r="G13" s="105">
        <f t="shared" si="0"/>
        <v>7.060376113493897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500</v>
      </c>
      <c r="G14" s="105">
        <f t="shared" si="0"/>
        <v>16.49620587264929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720</v>
      </c>
      <c r="G15" s="105">
        <f t="shared" si="0"/>
        <v>23.75453645661498</v>
      </c>
    </row>
    <row r="16" spans="1:7" ht="12.75">
      <c r="A16" s="82" t="s">
        <v>67</v>
      </c>
      <c r="B16" s="97">
        <v>2085</v>
      </c>
      <c r="C16" s="105">
        <f t="shared" si="1"/>
        <v>33.78706854642684</v>
      </c>
      <c r="D16" s="65"/>
      <c r="E16" s="78" t="s">
        <v>68</v>
      </c>
      <c r="F16" s="97">
        <v>488</v>
      </c>
      <c r="G16" s="105">
        <f t="shared" si="0"/>
        <v>16.100296931705707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536</v>
      </c>
      <c r="G17" s="105">
        <f t="shared" si="0"/>
        <v>17.68393269548004</v>
      </c>
    </row>
    <row r="18" spans="1:7" ht="12.75">
      <c r="A18" s="77" t="s">
        <v>70</v>
      </c>
      <c r="B18" s="80">
        <v>3226</v>
      </c>
      <c r="C18" s="81">
        <f>(B18/$B$18)*100</f>
        <v>100</v>
      </c>
      <c r="D18" s="65"/>
      <c r="E18" s="78" t="s">
        <v>170</v>
      </c>
      <c r="F18" s="97">
        <v>128</v>
      </c>
      <c r="G18" s="105">
        <f t="shared" si="0"/>
        <v>4.223028703398218</v>
      </c>
    </row>
    <row r="19" spans="1:9" ht="12.75">
      <c r="A19" s="82" t="s">
        <v>382</v>
      </c>
      <c r="B19" s="97">
        <v>1879</v>
      </c>
      <c r="C19" s="105">
        <f>(B19/$B$18)*100</f>
        <v>58.24550526968382</v>
      </c>
      <c r="D19" s="65"/>
      <c r="E19" s="78" t="s">
        <v>169</v>
      </c>
      <c r="F19" s="98">
        <v>44</v>
      </c>
      <c r="G19" s="105">
        <f t="shared" si="0"/>
        <v>1.4516661167931375</v>
      </c>
      <c r="I19" s="117"/>
    </row>
    <row r="20" spans="1:7" ht="12.75">
      <c r="A20" s="82" t="s">
        <v>384</v>
      </c>
      <c r="B20" s="97">
        <v>1879</v>
      </c>
      <c r="C20" s="105">
        <f>(B20/$B$18)*100</f>
        <v>58.24550526968382</v>
      </c>
      <c r="D20" s="65"/>
      <c r="E20" s="78" t="s">
        <v>71</v>
      </c>
      <c r="F20" s="97">
        <v>60949</v>
      </c>
      <c r="G20" s="112" t="s">
        <v>261</v>
      </c>
    </row>
    <row r="21" spans="1:7" ht="12.75">
      <c r="A21" s="82" t="s">
        <v>386</v>
      </c>
      <c r="B21" s="97">
        <v>1817</v>
      </c>
      <c r="C21" s="105">
        <f>(B21/$B$18)*100</f>
        <v>56.32362058276503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2530</v>
      </c>
      <c r="G22" s="105">
        <f>(F22/$F$9)*100</f>
        <v>83.47080171560542</v>
      </c>
    </row>
    <row r="23" spans="1:7" ht="12.75">
      <c r="A23" s="77" t="s">
        <v>73</v>
      </c>
      <c r="B23" s="80">
        <v>536</v>
      </c>
      <c r="C23" s="81">
        <f>(B23/$B$23)*100</f>
        <v>100</v>
      </c>
      <c r="D23" s="65"/>
      <c r="E23" s="78" t="s">
        <v>74</v>
      </c>
      <c r="F23" s="97">
        <v>72725</v>
      </c>
      <c r="G23" s="112" t="s">
        <v>261</v>
      </c>
    </row>
    <row r="24" spans="1:7" ht="12.75">
      <c r="A24" s="82" t="s">
        <v>75</v>
      </c>
      <c r="B24" s="97">
        <v>344</v>
      </c>
      <c r="C24" s="105">
        <f>(B24/$B$23)*100</f>
        <v>64.17910447761194</v>
      </c>
      <c r="D24" s="65"/>
      <c r="E24" s="78" t="s">
        <v>76</v>
      </c>
      <c r="F24" s="97">
        <v>979</v>
      </c>
      <c r="G24" s="105">
        <f>(F24/$F$9)*100</f>
        <v>32.29957109864731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13849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120</v>
      </c>
      <c r="G26" s="105">
        <f>(F26/$F$9)*100</f>
        <v>3.95908940943583</v>
      </c>
    </row>
    <row r="27" spans="1:7" ht="12.75">
      <c r="A27" s="77" t="s">
        <v>85</v>
      </c>
      <c r="B27" s="80">
        <v>3894</v>
      </c>
      <c r="C27" s="81">
        <f>(B27/$B$27)*100</f>
        <v>100</v>
      </c>
      <c r="D27" s="65"/>
      <c r="E27" s="78" t="s">
        <v>78</v>
      </c>
      <c r="F27" s="98">
        <v>6251</v>
      </c>
      <c r="G27" s="112" t="s">
        <v>261</v>
      </c>
    </row>
    <row r="28" spans="1:7" ht="12.75">
      <c r="A28" s="82" t="s">
        <v>86</v>
      </c>
      <c r="B28" s="97">
        <v>3270</v>
      </c>
      <c r="C28" s="105">
        <f aca="true" t="shared" si="2" ref="C28:C33">(B28/$B$27)*100</f>
        <v>83.9753466872111</v>
      </c>
      <c r="D28" s="65"/>
      <c r="E28" s="78" t="s">
        <v>79</v>
      </c>
      <c r="F28" s="97">
        <v>37</v>
      </c>
      <c r="G28" s="105">
        <f>(F28/$F$9)*100</f>
        <v>1.2207192345760474</v>
      </c>
    </row>
    <row r="29" spans="1:7" ht="12.75">
      <c r="A29" s="82" t="s">
        <v>87</v>
      </c>
      <c r="B29" s="97">
        <v>322</v>
      </c>
      <c r="C29" s="105">
        <f t="shared" si="2"/>
        <v>8.269131997945557</v>
      </c>
      <c r="D29" s="65"/>
      <c r="E29" s="78" t="s">
        <v>80</v>
      </c>
      <c r="F29" s="97">
        <v>2928</v>
      </c>
      <c r="G29" s="112" t="s">
        <v>261</v>
      </c>
    </row>
    <row r="30" spans="1:7" ht="12.75">
      <c r="A30" s="82" t="s">
        <v>88</v>
      </c>
      <c r="B30" s="97">
        <v>224</v>
      </c>
      <c r="C30" s="105">
        <f t="shared" si="2"/>
        <v>5.752439650744735</v>
      </c>
      <c r="D30" s="65"/>
      <c r="E30" s="78" t="s">
        <v>81</v>
      </c>
      <c r="F30" s="97">
        <v>670</v>
      </c>
      <c r="G30" s="105">
        <f>(F30/$F$9)*100</f>
        <v>22.10491586935005</v>
      </c>
    </row>
    <row r="31" spans="1:7" ht="12.75">
      <c r="A31" s="82" t="s">
        <v>115</v>
      </c>
      <c r="B31" s="97">
        <v>41</v>
      </c>
      <c r="C31" s="105">
        <f t="shared" si="2"/>
        <v>1.0529019003595275</v>
      </c>
      <c r="D31" s="65"/>
      <c r="E31" s="78" t="s">
        <v>82</v>
      </c>
      <c r="F31" s="97">
        <v>15224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0.23112480739599386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28</v>
      </c>
      <c r="C33" s="105">
        <f t="shared" si="2"/>
        <v>0.7190549563430919</v>
      </c>
      <c r="D33" s="65"/>
      <c r="E33" s="79" t="s">
        <v>84</v>
      </c>
      <c r="F33" s="80">
        <v>2184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18</v>
      </c>
      <c r="G34" s="105">
        <f aca="true" t="shared" si="3" ref="G34:G43">(F34/$F$33)*100</f>
        <v>0.8241758241758242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</v>
      </c>
      <c r="G35" s="105">
        <f t="shared" si="3"/>
        <v>0.5494505494505495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105</v>
      </c>
      <c r="G36" s="105">
        <f t="shared" si="3"/>
        <v>4.807692307692308</v>
      </c>
    </row>
    <row r="37" spans="1:7" ht="12.75">
      <c r="A37" s="77" t="s">
        <v>94</v>
      </c>
      <c r="B37" s="80">
        <v>3952</v>
      </c>
      <c r="C37" s="81">
        <f>(B37/$B$37)*100</f>
        <v>100</v>
      </c>
      <c r="D37" s="65"/>
      <c r="E37" s="78" t="s">
        <v>389</v>
      </c>
      <c r="F37" s="97">
        <v>120</v>
      </c>
      <c r="G37" s="105">
        <f t="shared" si="3"/>
        <v>5.4945054945054945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316</v>
      </c>
      <c r="G38" s="105">
        <f t="shared" si="3"/>
        <v>14.46886446886447</v>
      </c>
    </row>
    <row r="39" spans="1:7" ht="12.75">
      <c r="A39" s="82" t="s">
        <v>97</v>
      </c>
      <c r="B39" s="98">
        <v>1563</v>
      </c>
      <c r="C39" s="105">
        <f>(B39/$B$37)*100</f>
        <v>39.54959514170041</v>
      </c>
      <c r="D39" s="65"/>
      <c r="E39" s="78" t="s">
        <v>393</v>
      </c>
      <c r="F39" s="97">
        <v>559</v>
      </c>
      <c r="G39" s="105">
        <f t="shared" si="3"/>
        <v>25.595238095238095</v>
      </c>
    </row>
    <row r="40" spans="1:7" ht="12.75">
      <c r="A40" s="82" t="s">
        <v>98</v>
      </c>
      <c r="B40" s="98">
        <v>376</v>
      </c>
      <c r="C40" s="105">
        <f>(B40/$B$37)*100</f>
        <v>9.51417004048583</v>
      </c>
      <c r="D40" s="65"/>
      <c r="E40" s="78" t="s">
        <v>68</v>
      </c>
      <c r="F40" s="97">
        <v>437</v>
      </c>
      <c r="G40" s="105">
        <f t="shared" si="3"/>
        <v>20.00915750915751</v>
      </c>
    </row>
    <row r="41" spans="1:7" ht="12.75">
      <c r="A41" s="82" t="s">
        <v>100</v>
      </c>
      <c r="B41" s="98">
        <v>1227</v>
      </c>
      <c r="C41" s="105">
        <f>(B41/$B$37)*100</f>
        <v>31.047570850202426</v>
      </c>
      <c r="D41" s="65"/>
      <c r="E41" s="78" t="s">
        <v>69</v>
      </c>
      <c r="F41" s="97">
        <v>451</v>
      </c>
      <c r="G41" s="105">
        <f t="shared" si="3"/>
        <v>20.65018315018315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122</v>
      </c>
      <c r="G42" s="105">
        <f t="shared" si="3"/>
        <v>5.586080586080587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44</v>
      </c>
      <c r="G43" s="105">
        <f t="shared" si="3"/>
        <v>2.0146520146520146</v>
      </c>
    </row>
    <row r="44" spans="1:7" ht="12.75">
      <c r="A44" s="82" t="s">
        <v>291</v>
      </c>
      <c r="B44" s="98">
        <v>334</v>
      </c>
      <c r="C44" s="105">
        <f>(B44/$B$37)*100</f>
        <v>8.451417004048583</v>
      </c>
      <c r="D44" s="65"/>
      <c r="E44" s="78" t="s">
        <v>93</v>
      </c>
      <c r="F44" s="97">
        <v>72500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452</v>
      </c>
      <c r="C46" s="105">
        <f>(B46/$B$37)*100</f>
        <v>11.437246963562753</v>
      </c>
      <c r="D46" s="65"/>
      <c r="E46" s="78" t="s">
        <v>96</v>
      </c>
      <c r="F46" s="97">
        <v>29865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48309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40025</v>
      </c>
      <c r="G49" s="114" t="s">
        <v>261</v>
      </c>
    </row>
    <row r="50" spans="1:7" ht="13.5" thickTop="1">
      <c r="A50" s="82" t="s">
        <v>116</v>
      </c>
      <c r="B50" s="98">
        <v>184</v>
      </c>
      <c r="C50" s="105">
        <f t="shared" si="4"/>
        <v>4.65587044534413</v>
      </c>
      <c r="D50" s="65"/>
      <c r="E50" s="78"/>
      <c r="F50" s="86"/>
      <c r="G50" s="85"/>
    </row>
    <row r="51" spans="1:7" ht="12.75">
      <c r="A51" s="82" t="s">
        <v>117</v>
      </c>
      <c r="B51" s="98">
        <v>487</v>
      </c>
      <c r="C51" s="105">
        <f t="shared" si="4"/>
        <v>12.322874493927126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233</v>
      </c>
      <c r="C52" s="105">
        <f t="shared" si="4"/>
        <v>5.895748987854251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505</v>
      </c>
      <c r="C53" s="105">
        <f t="shared" si="4"/>
        <v>12.77834008097166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313</v>
      </c>
      <c r="C54" s="105">
        <f t="shared" si="4"/>
        <v>7.92004048582996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240</v>
      </c>
      <c r="C55" s="105">
        <f t="shared" si="4"/>
        <v>6.0728744939271255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402</v>
      </c>
      <c r="C57" s="105">
        <f>(B57/$B$37)*100</f>
        <v>10.172064777327936</v>
      </c>
      <c r="D57" s="65"/>
      <c r="E57" s="79" t="s">
        <v>84</v>
      </c>
      <c r="F57" s="80">
        <v>18</v>
      </c>
      <c r="G57" s="105">
        <f>(F57/L57)*100</f>
        <v>0.8241758241758242</v>
      </c>
      <c r="H57" s="79" t="s">
        <v>84</v>
      </c>
      <c r="L57" s="15">
        <v>2184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</v>
      </c>
      <c r="G58" s="105">
        <f>(F58/L58)*100</f>
        <v>0.9345794392523363</v>
      </c>
      <c r="H58" s="78" t="s">
        <v>118</v>
      </c>
      <c r="L58" s="15">
        <v>963</v>
      </c>
    </row>
    <row r="59" spans="1:12" ht="12.75">
      <c r="A59" s="82" t="s">
        <v>112</v>
      </c>
      <c r="B59" s="98">
        <v>327</v>
      </c>
      <c r="C59" s="105">
        <f>(B59/$B$37)*100</f>
        <v>8.274291497975709</v>
      </c>
      <c r="D59" s="65"/>
      <c r="E59" s="78" t="s">
        <v>120</v>
      </c>
      <c r="F59" s="97">
        <v>4</v>
      </c>
      <c r="G59" s="105">
        <f>(F59/L59)*100</f>
        <v>1.0810810810810811</v>
      </c>
      <c r="H59" s="78" t="s">
        <v>120</v>
      </c>
      <c r="L59" s="15">
        <v>370</v>
      </c>
    </row>
    <row r="60" spans="1:7" ht="12.75">
      <c r="A60" s="82" t="s">
        <v>113</v>
      </c>
      <c r="B60" s="98">
        <v>717</v>
      </c>
      <c r="C60" s="105">
        <f>(B60/$B$37)*100</f>
        <v>18.142712550607285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163</v>
      </c>
      <c r="C62" s="105">
        <f>(B62/$B$37)*100</f>
        <v>4.124493927125506</v>
      </c>
      <c r="D62" s="65"/>
      <c r="E62" s="79" t="s">
        <v>123</v>
      </c>
      <c r="F62" s="80">
        <v>14</v>
      </c>
      <c r="G62" s="105">
        <f>(F62/L62)*100</f>
        <v>6.140350877192982</v>
      </c>
      <c r="H62" s="79" t="s">
        <v>394</v>
      </c>
      <c r="L62" s="15">
        <v>228</v>
      </c>
    </row>
    <row r="63" spans="1:12" ht="12.75">
      <c r="A63" s="61" t="s">
        <v>293</v>
      </c>
      <c r="B63" s="98">
        <v>163</v>
      </c>
      <c r="C63" s="105">
        <f>(B63/$B$37)*100</f>
        <v>4.124493927125506</v>
      </c>
      <c r="D63" s="65"/>
      <c r="E63" s="78" t="s">
        <v>118</v>
      </c>
      <c r="F63" s="97">
        <v>5</v>
      </c>
      <c r="G63" s="105">
        <f>(F63/L63)*100</f>
        <v>5.319148936170213</v>
      </c>
      <c r="H63" s="78" t="s">
        <v>118</v>
      </c>
      <c r="L63" s="15">
        <v>94</v>
      </c>
    </row>
    <row r="64" spans="1:12" ht="12.75">
      <c r="A64" s="82" t="s">
        <v>114</v>
      </c>
      <c r="B64" s="98">
        <v>218</v>
      </c>
      <c r="C64" s="105">
        <f>(B64/$B$37)*100</f>
        <v>5.516194331983805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119</v>
      </c>
      <c r="G66" s="105">
        <f aca="true" t="shared" si="5" ref="G66:G71">(F66/L66)*100</f>
        <v>1.5596330275229358</v>
      </c>
      <c r="H66" s="79" t="s">
        <v>124</v>
      </c>
      <c r="L66" s="15">
        <v>7630</v>
      </c>
    </row>
    <row r="67" spans="1:12" ht="12.75">
      <c r="A67" s="82" t="s">
        <v>126</v>
      </c>
      <c r="B67" s="97">
        <v>3072</v>
      </c>
      <c r="C67" s="105">
        <f>(B67/$B$37)*100</f>
        <v>77.7327935222672</v>
      </c>
      <c r="D67" s="65"/>
      <c r="E67" s="78" t="s">
        <v>262</v>
      </c>
      <c r="F67" s="97">
        <v>110</v>
      </c>
      <c r="G67" s="105">
        <f t="shared" si="5"/>
        <v>1.8211920529801324</v>
      </c>
      <c r="H67" s="78" t="s">
        <v>262</v>
      </c>
      <c r="L67" s="15">
        <v>6040</v>
      </c>
    </row>
    <row r="68" spans="1:12" ht="12.75">
      <c r="A68" s="82" t="s">
        <v>128</v>
      </c>
      <c r="B68" s="97">
        <v>656</v>
      </c>
      <c r="C68" s="105">
        <f>(B68/$B$37)*100</f>
        <v>16.599190283400812</v>
      </c>
      <c r="D68" s="65"/>
      <c r="E68" s="78" t="s">
        <v>127</v>
      </c>
      <c r="F68" s="97">
        <v>38</v>
      </c>
      <c r="G68" s="105">
        <f t="shared" si="5"/>
        <v>2.8379387602688575</v>
      </c>
      <c r="H68" s="78" t="s">
        <v>127</v>
      </c>
      <c r="L68" s="15">
        <v>1339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</v>
      </c>
      <c r="G69" s="105">
        <f t="shared" si="5"/>
        <v>0.5660377358490566</v>
      </c>
      <c r="H69" s="78" t="s">
        <v>129</v>
      </c>
      <c r="L69" s="15">
        <v>1590</v>
      </c>
    </row>
    <row r="70" spans="1:12" ht="12.75">
      <c r="A70" s="82" t="s">
        <v>376</v>
      </c>
      <c r="B70" s="97">
        <v>219</v>
      </c>
      <c r="C70" s="105">
        <f>(B70/$B$37)*100</f>
        <v>5.541497975708502</v>
      </c>
      <c r="D70" s="65"/>
      <c r="E70" s="78" t="s">
        <v>130</v>
      </c>
      <c r="F70" s="97">
        <v>3</v>
      </c>
      <c r="G70" s="105">
        <f t="shared" si="5"/>
        <v>0.2597402597402597</v>
      </c>
      <c r="H70" s="78" t="s">
        <v>130</v>
      </c>
      <c r="L70" s="15">
        <v>1155</v>
      </c>
    </row>
    <row r="71" spans="1:12" ht="13.5" thickBot="1">
      <c r="A71" s="90" t="s">
        <v>371</v>
      </c>
      <c r="B71" s="110">
        <v>5</v>
      </c>
      <c r="C71" s="111">
        <f>(B71/$B$37)*100</f>
        <v>0.12651821862348178</v>
      </c>
      <c r="D71" s="91"/>
      <c r="E71" s="92" t="s">
        <v>131</v>
      </c>
      <c r="F71" s="110">
        <v>66</v>
      </c>
      <c r="G71" s="118">
        <f t="shared" si="5"/>
        <v>6.727828746177369</v>
      </c>
      <c r="H71" s="92" t="s">
        <v>131</v>
      </c>
      <c r="L71" s="15">
        <v>981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3088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3025</v>
      </c>
      <c r="G9" s="81">
        <f>(F9/$F$9)*100</f>
        <v>100</v>
      </c>
      <c r="I9" s="53"/>
    </row>
    <row r="10" spans="1:7" ht="12.75">
      <c r="A10" s="36" t="s">
        <v>137</v>
      </c>
      <c r="B10" s="97">
        <v>2104</v>
      </c>
      <c r="C10" s="105">
        <f aca="true" t="shared" si="0" ref="C10:C18">(B10/$B$8)*100</f>
        <v>68.13471502590673</v>
      </c>
      <c r="E10" s="32" t="s">
        <v>138</v>
      </c>
      <c r="F10" s="97">
        <v>3005</v>
      </c>
      <c r="G10" s="105">
        <f>(F10/$F$9)*100</f>
        <v>99.3388429752066</v>
      </c>
    </row>
    <row r="11" spans="1:7" ht="12.75">
      <c r="A11" s="36" t="s">
        <v>139</v>
      </c>
      <c r="B11" s="97">
        <v>81</v>
      </c>
      <c r="C11" s="105">
        <f t="shared" si="0"/>
        <v>2.623056994818653</v>
      </c>
      <c r="E11" s="32" t="s">
        <v>140</v>
      </c>
      <c r="F11" s="97">
        <v>6</v>
      </c>
      <c r="G11" s="105">
        <f>(F11/$F$9)*100</f>
        <v>0.19834710743801653</v>
      </c>
    </row>
    <row r="12" spans="1:7" ht="12.75">
      <c r="A12" s="36" t="s">
        <v>141</v>
      </c>
      <c r="B12" s="97">
        <v>345</v>
      </c>
      <c r="C12" s="105">
        <f t="shared" si="0"/>
        <v>11.172279792746114</v>
      </c>
      <c r="E12" s="32" t="s">
        <v>142</v>
      </c>
      <c r="F12" s="97">
        <v>14</v>
      </c>
      <c r="G12" s="105">
        <f>(F12/$F$9)*100</f>
        <v>0.4628099173553719</v>
      </c>
    </row>
    <row r="13" spans="1:7" ht="12.75">
      <c r="A13" s="36" t="s">
        <v>143</v>
      </c>
      <c r="B13" s="97">
        <v>237</v>
      </c>
      <c r="C13" s="105">
        <f t="shared" si="0"/>
        <v>7.674870466321243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51</v>
      </c>
      <c r="C14" s="105">
        <f t="shared" si="0"/>
        <v>1.6515544041450776</v>
      </c>
      <c r="E14" s="42" t="s">
        <v>145</v>
      </c>
      <c r="F14" s="80">
        <v>2005</v>
      </c>
      <c r="G14" s="81">
        <f>(F14/$F$14)*100</f>
        <v>100</v>
      </c>
    </row>
    <row r="15" spans="1:7" ht="12.75">
      <c r="A15" s="36" t="s">
        <v>146</v>
      </c>
      <c r="B15" s="97">
        <v>136</v>
      </c>
      <c r="C15" s="105">
        <f t="shared" si="0"/>
        <v>4.404145077720207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134</v>
      </c>
      <c r="C16" s="105">
        <f t="shared" si="0"/>
        <v>4.339378238341969</v>
      </c>
      <c r="E16" s="1" t="s">
        <v>149</v>
      </c>
      <c r="F16" s="97">
        <v>10</v>
      </c>
      <c r="G16" s="105">
        <f>(F16/$F$14)*100</f>
        <v>0.4987531172069825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22</v>
      </c>
      <c r="G17" s="105">
        <f aca="true" t="shared" si="1" ref="G17:G23">(F17/$F$14)*100</f>
        <v>1.0972568578553616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142</v>
      </c>
      <c r="G18" s="105">
        <f t="shared" si="1"/>
        <v>7.082294264339152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907</v>
      </c>
      <c r="G19" s="105">
        <f t="shared" si="1"/>
        <v>45.236907730673316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835</v>
      </c>
      <c r="G20" s="105">
        <f t="shared" si="1"/>
        <v>41.64588528678304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89</v>
      </c>
      <c r="G21" s="105">
        <f t="shared" si="1"/>
        <v>4.438902743142145</v>
      </c>
    </row>
    <row r="22" spans="1:7" ht="12.75">
      <c r="A22" s="36" t="s">
        <v>158</v>
      </c>
      <c r="B22" s="98">
        <v>39</v>
      </c>
      <c r="C22" s="105">
        <f t="shared" si="2"/>
        <v>1.2629533678756477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48</v>
      </c>
      <c r="C23" s="105">
        <f t="shared" si="2"/>
        <v>1.5544041450777202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135</v>
      </c>
      <c r="C24" s="105">
        <f t="shared" si="2"/>
        <v>4.3717616580310885</v>
      </c>
      <c r="E24" s="1" t="s">
        <v>163</v>
      </c>
      <c r="F24" s="97">
        <v>196800</v>
      </c>
      <c r="G24" s="112" t="s">
        <v>261</v>
      </c>
    </row>
    <row r="25" spans="1:7" ht="12.75">
      <c r="A25" s="36" t="s">
        <v>164</v>
      </c>
      <c r="B25" s="97">
        <v>246</v>
      </c>
      <c r="C25" s="105">
        <f t="shared" si="2"/>
        <v>7.966321243523317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414</v>
      </c>
      <c r="C26" s="105">
        <f t="shared" si="2"/>
        <v>13.406735751295336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1136</v>
      </c>
      <c r="C27" s="105">
        <f t="shared" si="2"/>
        <v>36.787564766839374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1070</v>
      </c>
      <c r="C28" s="105">
        <f t="shared" si="2"/>
        <v>34.65025906735752</v>
      </c>
      <c r="E28" s="32" t="s">
        <v>176</v>
      </c>
      <c r="F28" s="97">
        <v>1305</v>
      </c>
      <c r="G28" s="105">
        <f aca="true" t="shared" si="3" ref="G28:G35">(F28/$F$14)*100</f>
        <v>65.08728179551122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13</v>
      </c>
      <c r="C31" s="105">
        <f aca="true" t="shared" si="4" ref="C31:C39">(B31/$B$8)*100</f>
        <v>0.4209844559585492</v>
      </c>
      <c r="E31" s="32" t="s">
        <v>181</v>
      </c>
      <c r="F31" s="97">
        <v>18</v>
      </c>
      <c r="G31" s="105">
        <f t="shared" si="3"/>
        <v>0.8977556109725686</v>
      </c>
    </row>
    <row r="32" spans="1:7" ht="12.75">
      <c r="A32" s="36" t="s">
        <v>182</v>
      </c>
      <c r="B32" s="97">
        <v>62</v>
      </c>
      <c r="C32" s="105">
        <f t="shared" si="4"/>
        <v>2.0077720207253886</v>
      </c>
      <c r="E32" s="32" t="s">
        <v>183</v>
      </c>
      <c r="F32" s="97">
        <v>154</v>
      </c>
      <c r="G32" s="105">
        <f t="shared" si="3"/>
        <v>7.680798004987531</v>
      </c>
    </row>
    <row r="33" spans="1:7" ht="12.75">
      <c r="A33" s="36" t="s">
        <v>184</v>
      </c>
      <c r="B33" s="97">
        <v>229</v>
      </c>
      <c r="C33" s="105">
        <f t="shared" si="4"/>
        <v>7.41580310880829</v>
      </c>
      <c r="E33" s="32" t="s">
        <v>185</v>
      </c>
      <c r="F33" s="97">
        <v>283</v>
      </c>
      <c r="G33" s="105">
        <f t="shared" si="3"/>
        <v>14.114713216957606</v>
      </c>
    </row>
    <row r="34" spans="1:7" ht="12.75">
      <c r="A34" s="36" t="s">
        <v>186</v>
      </c>
      <c r="B34" s="97">
        <v>354</v>
      </c>
      <c r="C34" s="105">
        <f t="shared" si="4"/>
        <v>11.463730569948186</v>
      </c>
      <c r="E34" s="32" t="s">
        <v>187</v>
      </c>
      <c r="F34" s="97">
        <v>559</v>
      </c>
      <c r="G34" s="105">
        <f t="shared" si="3"/>
        <v>27.880299251870323</v>
      </c>
    </row>
    <row r="35" spans="1:7" ht="12.75">
      <c r="A35" s="36" t="s">
        <v>188</v>
      </c>
      <c r="B35" s="97">
        <v>469</v>
      </c>
      <c r="C35" s="105">
        <f t="shared" si="4"/>
        <v>15.187823834196893</v>
      </c>
      <c r="E35" s="32" t="s">
        <v>189</v>
      </c>
      <c r="F35" s="97">
        <v>291</v>
      </c>
      <c r="G35" s="105">
        <f t="shared" si="3"/>
        <v>14.51371571072319</v>
      </c>
    </row>
    <row r="36" spans="1:7" ht="12.75">
      <c r="A36" s="36" t="s">
        <v>190</v>
      </c>
      <c r="B36" s="97">
        <v>737</v>
      </c>
      <c r="C36" s="105">
        <f t="shared" si="4"/>
        <v>23.866580310880828</v>
      </c>
      <c r="E36" s="32" t="s">
        <v>191</v>
      </c>
      <c r="F36" s="97">
        <v>1588</v>
      </c>
      <c r="G36" s="112" t="s">
        <v>261</v>
      </c>
    </row>
    <row r="37" spans="1:7" ht="12.75">
      <c r="A37" s="36" t="s">
        <v>192</v>
      </c>
      <c r="B37" s="97">
        <v>700</v>
      </c>
      <c r="C37" s="105">
        <f t="shared" si="4"/>
        <v>22.66839378238342</v>
      </c>
      <c r="E37" s="32" t="s">
        <v>193</v>
      </c>
      <c r="F37" s="97">
        <v>700</v>
      </c>
      <c r="G37" s="105">
        <f>(F37/$F$14)*100</f>
        <v>34.91271820448878</v>
      </c>
    </row>
    <row r="38" spans="1:7" ht="12.75">
      <c r="A38" s="36" t="s">
        <v>194</v>
      </c>
      <c r="B38" s="97">
        <v>299</v>
      </c>
      <c r="C38" s="105">
        <f t="shared" si="4"/>
        <v>9.682642487046632</v>
      </c>
      <c r="E38" s="32" t="s">
        <v>191</v>
      </c>
      <c r="F38" s="97">
        <v>529</v>
      </c>
      <c r="G38" s="112" t="s">
        <v>261</v>
      </c>
    </row>
    <row r="39" spans="1:7" ht="12.75">
      <c r="A39" s="36" t="s">
        <v>195</v>
      </c>
      <c r="B39" s="97">
        <v>225</v>
      </c>
      <c r="C39" s="105">
        <f t="shared" si="4"/>
        <v>7.286269430051813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563</v>
      </c>
      <c r="G43" s="105">
        <f aca="true" t="shared" si="5" ref="G43:G48">(F43/$F$14)*100</f>
        <v>28.079800498753116</v>
      </c>
    </row>
    <row r="44" spans="1:7" ht="12.75">
      <c r="A44" s="36" t="s">
        <v>209</v>
      </c>
      <c r="B44" s="98">
        <v>243</v>
      </c>
      <c r="C44" s="105">
        <f aca="true" t="shared" si="6" ref="C44:C49">(B44/$B$42)*100</f>
        <v>8.03305785123967</v>
      </c>
      <c r="E44" s="32" t="s">
        <v>210</v>
      </c>
      <c r="F44" s="97">
        <v>290</v>
      </c>
      <c r="G44" s="105">
        <f t="shared" si="5"/>
        <v>14.463840399002494</v>
      </c>
    </row>
    <row r="45" spans="1:7" ht="12.75">
      <c r="A45" s="36" t="s">
        <v>211</v>
      </c>
      <c r="B45" s="98">
        <v>835</v>
      </c>
      <c r="C45" s="105">
        <f t="shared" si="6"/>
        <v>27.603305785123965</v>
      </c>
      <c r="E45" s="32" t="s">
        <v>212</v>
      </c>
      <c r="F45" s="97">
        <v>263</v>
      </c>
      <c r="G45" s="105">
        <f t="shared" si="5"/>
        <v>13.117206982543642</v>
      </c>
    </row>
    <row r="46" spans="1:7" ht="12.75">
      <c r="A46" s="36" t="s">
        <v>213</v>
      </c>
      <c r="B46" s="98">
        <v>454</v>
      </c>
      <c r="C46" s="105">
        <f t="shared" si="6"/>
        <v>15.008264462809917</v>
      </c>
      <c r="E46" s="32" t="s">
        <v>214</v>
      </c>
      <c r="F46" s="97">
        <v>226</v>
      </c>
      <c r="G46" s="105">
        <f t="shared" si="5"/>
        <v>11.271820448877804</v>
      </c>
    </row>
    <row r="47" spans="1:7" ht="12.75">
      <c r="A47" s="36" t="s">
        <v>215</v>
      </c>
      <c r="B47" s="97">
        <v>441</v>
      </c>
      <c r="C47" s="105">
        <f t="shared" si="6"/>
        <v>14.578512396694215</v>
      </c>
      <c r="E47" s="32" t="s">
        <v>216</v>
      </c>
      <c r="F47" s="97">
        <v>169</v>
      </c>
      <c r="G47" s="105">
        <f t="shared" si="5"/>
        <v>8.428927680798006</v>
      </c>
    </row>
    <row r="48" spans="1:7" ht="12.75">
      <c r="A48" s="36" t="s">
        <v>217</v>
      </c>
      <c r="B48" s="97">
        <v>414</v>
      </c>
      <c r="C48" s="105">
        <f t="shared" si="6"/>
        <v>13.685950413223141</v>
      </c>
      <c r="E48" s="32" t="s">
        <v>218</v>
      </c>
      <c r="F48" s="97">
        <v>494</v>
      </c>
      <c r="G48" s="105">
        <f t="shared" si="5"/>
        <v>24.638403990024937</v>
      </c>
    </row>
    <row r="49" spans="1:7" ht="12.75">
      <c r="A49" s="36" t="s">
        <v>219</v>
      </c>
      <c r="B49" s="97">
        <v>638</v>
      </c>
      <c r="C49" s="105">
        <f t="shared" si="6"/>
        <v>21.09090909090909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693</v>
      </c>
      <c r="G51" s="81">
        <f>(F51/F$51)*100</f>
        <v>100</v>
      </c>
    </row>
    <row r="52" spans="1:7" ht="12.75">
      <c r="A52" s="4" t="s">
        <v>223</v>
      </c>
      <c r="B52" s="97">
        <v>267</v>
      </c>
      <c r="C52" s="105">
        <f>(B52/$B$42)*100</f>
        <v>8.826446280991735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1076</v>
      </c>
      <c r="C53" s="105">
        <f>(B53/$B$42)*100</f>
        <v>35.570247933884296</v>
      </c>
      <c r="E53" s="32" t="s">
        <v>226</v>
      </c>
      <c r="F53" s="97">
        <v>10</v>
      </c>
      <c r="G53" s="105">
        <f>(F53/F$51)*100</f>
        <v>1.443001443001443</v>
      </c>
    </row>
    <row r="54" spans="1:7" ht="12.75">
      <c r="A54" s="4" t="s">
        <v>227</v>
      </c>
      <c r="B54" s="97">
        <v>1255</v>
      </c>
      <c r="C54" s="105">
        <f>(B54/$B$42)*100</f>
        <v>41.48760330578513</v>
      </c>
      <c r="E54" s="32" t="s">
        <v>228</v>
      </c>
      <c r="F54" s="97">
        <v>8</v>
      </c>
      <c r="G54" s="105">
        <f aca="true" t="shared" si="7" ref="G54:G60">(F54/F$51)*100</f>
        <v>1.1544011544011543</v>
      </c>
    </row>
    <row r="55" spans="1:7" ht="12.75">
      <c r="A55" s="4" t="s">
        <v>229</v>
      </c>
      <c r="B55" s="97">
        <v>427</v>
      </c>
      <c r="C55" s="105">
        <f>(B55/$B$42)*100</f>
        <v>14.115702479338843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77</v>
      </c>
      <c r="G56" s="105">
        <f t="shared" si="7"/>
        <v>11.11111111111111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271</v>
      </c>
      <c r="G57" s="105">
        <f t="shared" si="7"/>
        <v>39.105339105339105</v>
      </c>
    </row>
    <row r="58" spans="1:7" ht="12.75">
      <c r="A58" s="36" t="s">
        <v>234</v>
      </c>
      <c r="B58" s="97">
        <v>2310</v>
      </c>
      <c r="C58" s="105">
        <f aca="true" t="shared" si="8" ref="C58:C66">(B58/$B$42)*100</f>
        <v>76.36363636363637</v>
      </c>
      <c r="E58" s="32" t="s">
        <v>235</v>
      </c>
      <c r="F58" s="97">
        <v>280</v>
      </c>
      <c r="G58" s="105">
        <f t="shared" si="7"/>
        <v>40.4040404040404</v>
      </c>
    </row>
    <row r="59" spans="1:7" ht="12.75">
      <c r="A59" s="36" t="s">
        <v>236</v>
      </c>
      <c r="B59" s="97">
        <v>16</v>
      </c>
      <c r="C59" s="105">
        <f t="shared" si="8"/>
        <v>0.5289256198347108</v>
      </c>
      <c r="E59" s="32" t="s">
        <v>237</v>
      </c>
      <c r="F59" s="98">
        <v>18</v>
      </c>
      <c r="G59" s="105">
        <f t="shared" si="7"/>
        <v>2.5974025974025974</v>
      </c>
    </row>
    <row r="60" spans="1:7" ht="12.75">
      <c r="A60" s="36" t="s">
        <v>238</v>
      </c>
      <c r="B60" s="97">
        <v>263</v>
      </c>
      <c r="C60" s="105">
        <f t="shared" si="8"/>
        <v>8.694214876033058</v>
      </c>
      <c r="E60" s="32" t="s">
        <v>239</v>
      </c>
      <c r="F60" s="97">
        <v>29</v>
      </c>
      <c r="G60" s="105">
        <f t="shared" si="7"/>
        <v>4.184704184704184</v>
      </c>
    </row>
    <row r="61" spans="1:7" ht="12.75">
      <c r="A61" s="36" t="s">
        <v>240</v>
      </c>
      <c r="B61" s="97">
        <v>428</v>
      </c>
      <c r="C61" s="105">
        <f t="shared" si="8"/>
        <v>14.148760330578513</v>
      </c>
      <c r="E61" s="32" t="s">
        <v>163</v>
      </c>
      <c r="F61" s="97">
        <v>966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0.2644628099173554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153</v>
      </c>
      <c r="G65" s="105">
        <f aca="true" t="shared" si="9" ref="G65:G71">(F65/F$51)*100</f>
        <v>22.07792207792208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125</v>
      </c>
      <c r="G66" s="105">
        <f t="shared" si="9"/>
        <v>18.037518037518037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103</v>
      </c>
      <c r="G67" s="105">
        <f t="shared" si="9"/>
        <v>14.862914862914863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78</v>
      </c>
      <c r="G68" s="105">
        <f t="shared" si="9"/>
        <v>11.255411255411255</v>
      </c>
    </row>
    <row r="69" spans="1:7" ht="12.75">
      <c r="A69" s="36" t="s">
        <v>249</v>
      </c>
      <c r="B69" s="97">
        <v>37</v>
      </c>
      <c r="C69" s="105">
        <f>(B69/$B$42)*100</f>
        <v>1.2231404958677685</v>
      </c>
      <c r="E69" s="32" t="s">
        <v>216</v>
      </c>
      <c r="F69" s="97">
        <v>84</v>
      </c>
      <c r="G69" s="105">
        <f t="shared" si="9"/>
        <v>12.121212121212121</v>
      </c>
    </row>
    <row r="70" spans="1:7" ht="12.75">
      <c r="A70" s="36" t="s">
        <v>251</v>
      </c>
      <c r="B70" s="97">
        <v>45</v>
      </c>
      <c r="C70" s="105">
        <f>(B70/$B$42)*100</f>
        <v>1.487603305785124</v>
      </c>
      <c r="E70" s="32" t="s">
        <v>218</v>
      </c>
      <c r="F70" s="97">
        <v>116</v>
      </c>
      <c r="G70" s="105">
        <f t="shared" si="9"/>
        <v>16.738816738816737</v>
      </c>
    </row>
    <row r="71" spans="1:7" ht="12.75">
      <c r="A71" s="54" t="s">
        <v>252</v>
      </c>
      <c r="B71" s="103">
        <v>12</v>
      </c>
      <c r="C71" s="115">
        <f>(B71/$B$42)*100</f>
        <v>0.39669421487603307</v>
      </c>
      <c r="D71" s="41"/>
      <c r="E71" s="44" t="s">
        <v>220</v>
      </c>
      <c r="F71" s="103">
        <v>34</v>
      </c>
      <c r="G71" s="115">
        <f t="shared" si="9"/>
        <v>4.9062049062049065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2002-06-06T15:59:24Z</dcterms:modified>
  <cp:category/>
  <cp:version/>
  <cp:contentType/>
  <cp:contentStatus/>
</cp:coreProperties>
</file>