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activeTab="0"/>
  </bookViews>
  <sheets>
    <sheet name="DP-1" sheetId="1" r:id="rId1"/>
    <sheet name="DP-2" sheetId="2" r:id="rId2"/>
    <sheet name="DP-3" sheetId="3" r:id="rId3"/>
    <sheet name="DP-4" sheetId="4" r:id="rId4"/>
  </sheets>
  <definedNames>
    <definedName name="_xlnm.Print_Area" localSheetId="1">'DP-2'!$A$1:$G$76</definedName>
    <definedName name="_xlnm.Print_Area" localSheetId="2">'DP-3'!$A$1:$G$75</definedName>
    <definedName name="_xlnm.Print_Area" localSheetId="3">'DP-4'!$A$1:$G$71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<sst xmlns="http://schemas.openxmlformats.org/spreadsheetml/2006/main" count="694" uniqueCount="437">
  <si>
    <t xml:space="preserve">    Male.................................................................................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</si>
  <si>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</si>
  <si>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Female.................................................................................</t>
  </si>
  <si>
    <t xml:space="preserve">     Noninstitutionalized population.................................................................................</t>
  </si>
  <si>
    <t>21 years and over.................................................................................</t>
  </si>
  <si>
    <t>62 years and over.................................................................................</t>
  </si>
  <si>
    <t>HOUSEHOLDS BY TYPE</t>
  </si>
  <si>
    <t>65 years and over.................................................................................</t>
  </si>
  <si>
    <t xml:space="preserve">          Total households.................................................................................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</si>
  <si>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</si>
  <si>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</si>
  <si>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</si>
  <si>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RACE </t>
  </si>
  <si>
    <t>One race............................................................................</t>
  </si>
  <si>
    <t xml:space="preserve">     Female householder, no husband present .................................................................................</t>
  </si>
  <si>
    <t xml:space="preserve">     White..............................................................................</t>
  </si>
  <si>
    <t xml:space="preserve">     Black or African American..................................................................</t>
  </si>
  <si>
    <t>Nonfamily households.................................................................................</t>
  </si>
  <si>
    <t xml:space="preserve">     American Indian and Alaska Native.............................................................</t>
  </si>
  <si>
    <t xml:space="preserve">     Householder living alone.................................................................................</t>
  </si>
  <si>
    <t xml:space="preserve">     Asian............................................................................</t>
  </si>
  <si>
    <t xml:space="preserve">          Householder 65 years and over.................................................................................</t>
  </si>
  <si>
    <t xml:space="preserve">         Asian Indian..................................................................</t>
  </si>
  <si>
    <t xml:space="preserve">         Chinese.................................................................</t>
  </si>
  <si>
    <t>Households with individuals under 18 years.................................................................................</t>
  </si>
  <si>
    <t xml:space="preserve">         Filipino.........................................................................</t>
  </si>
  <si>
    <t>Households with individuals 65 years and over.................................................................................</t>
  </si>
  <si>
    <t xml:space="preserve">         Japanese....................................................................</t>
  </si>
  <si>
    <t xml:space="preserve">         Korean..................................................................</t>
  </si>
  <si>
    <t>Average household size.................................................................................</t>
  </si>
  <si>
    <t xml:space="preserve">         Vietnamese.....................................................................</t>
  </si>
  <si>
    <t>Average family size.................................................................................</t>
  </si>
  <si>
    <t xml:space="preserve">         Other Asian 1...............................................................…</t>
  </si>
  <si>
    <t xml:space="preserve">     Native Hawaiian and Other Pacific Islander.............................................................</t>
  </si>
  <si>
    <t>HOUSING OCCUPANCY</t>
  </si>
  <si>
    <t xml:space="preserve">         Native Hawaiian............................................................</t>
  </si>
  <si>
    <t xml:space="preserve">          Total housing units................................................................................</t>
  </si>
  <si>
    <t xml:space="preserve">         Guamanian or Chamorro.............................................................</t>
  </si>
  <si>
    <t>Occupied housing units.................................................................................</t>
  </si>
  <si>
    <t xml:space="preserve">         Samoan.............................................................</t>
  </si>
  <si>
    <t>Vacant housing units.................................................................................</t>
  </si>
  <si>
    <t xml:space="preserve">         Other Pacific Islander 2..........................................................…</t>
  </si>
  <si>
    <t xml:space="preserve">     For seasonal, recreational, or occasional use.................................................................................</t>
  </si>
  <si>
    <t xml:space="preserve">     Some other race.............................................................</t>
  </si>
  <si>
    <t>Two or more races.............................................................</t>
  </si>
  <si>
    <t>Homeowner vacancy rate (percent).................................................................................</t>
  </si>
  <si>
    <t>Rental vacancy rate (percent).................................................................................</t>
  </si>
  <si>
    <t>Race alone or in combination with one or</t>
  </si>
  <si>
    <t xml:space="preserve">   more other races: 3</t>
  </si>
  <si>
    <t>HOUSING TENURE</t>
  </si>
  <si>
    <t>White........................................................................................</t>
  </si>
  <si>
    <t xml:space="preserve">          Occupied housing units.................................................................................</t>
  </si>
  <si>
    <t>Black or African American.............................................................</t>
  </si>
  <si>
    <t>Owner-occupied housing units.................................................................................</t>
  </si>
  <si>
    <t>American Indian and Alaska Native.............................................................</t>
  </si>
  <si>
    <t>Renter-occupied housing units.................................................................................</t>
  </si>
  <si>
    <t>Asian...................................................................................</t>
  </si>
  <si>
    <t>Native Hawaiian and Other Pacific Islander.............................................................</t>
  </si>
  <si>
    <t>Average household size of owner-occupied units.................................................................................</t>
  </si>
  <si>
    <t>Some other race.............................................................</t>
  </si>
  <si>
    <t>Average household size of renter-occupied units.................................................................................</t>
  </si>
  <si>
    <t>(X) Not applicable.</t>
  </si>
  <si>
    <t>1 Other Asian alone, or two or more Asian categories.</t>
  </si>
  <si>
    <t>2 Other Pacific Islander alone, or two or more Native Hawaiian and Other Pacific Islander categories.</t>
  </si>
  <si>
    <t>3 In combination with one or more of the other races listed.  The following six numbers may add to more than the total population and the six percentages</t>
  </si>
  <si>
    <t xml:space="preserve">     may add to more than 100 percent because individuals may report more than one race.</t>
  </si>
  <si>
    <t>Prepared by:  New Jersey State Data Center, New Jersey Department of Labor, May 2001.</t>
  </si>
  <si>
    <t>Not in labor force.................................................................................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</si>
  <si>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</si>
  <si>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</si>
  <si>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 xml:space="preserve">       Females 16 years and over.................................................................................</t>
  </si>
  <si>
    <t>Median household income (dollars).................................................................................</t>
  </si>
  <si>
    <t>With earnings.................................................................................</t>
  </si>
  <si>
    <t xml:space="preserve">       Own children under 6 years.................................................................................</t>
  </si>
  <si>
    <t xml:space="preserve">    Mean earnings (dollars).................................................................................</t>
  </si>
  <si>
    <t>All parents in family in labor force.................................................................................</t>
  </si>
  <si>
    <t>With Social Security income.................................................................................</t>
  </si>
  <si>
    <t xml:space="preserve">    Mean Social Security income (dollars).................................................................................</t>
  </si>
  <si>
    <t xml:space="preserve">    Mean Supplemental Security Income (dollars).................................................................................</t>
  </si>
  <si>
    <t>With public assistance income.................................................................................</t>
  </si>
  <si>
    <t xml:space="preserve">    Mean public assistance income (dollars).................................................................................</t>
  </si>
  <si>
    <t>With retirement income.................................................................................</t>
  </si>
  <si>
    <t xml:space="preserve">    Mean retirement income (dollars).................................................................................</t>
  </si>
  <si>
    <t>COMMUTING TO WORK</t>
  </si>
  <si>
    <t xml:space="preserve">        Families................................................................................</t>
  </si>
  <si>
    <t xml:space="preserve">       Workers 16 years and over.................................................................................</t>
  </si>
  <si>
    <t>Car, truck, or van - - drove alone.................................................................................</t>
  </si>
  <si>
    <t>Car, truck, or van - - carpooled.................................................................................</t>
  </si>
  <si>
    <t>Public transportation (including taxicab).................................................................................</t>
  </si>
  <si>
    <t>Other means.................................................................................</t>
  </si>
  <si>
    <t>Worked at home.................................................................................</t>
  </si>
  <si>
    <t>Mean travel time to work (minutes).................................................................................</t>
  </si>
  <si>
    <t xml:space="preserve">       Employed civilian population</t>
  </si>
  <si>
    <t>Median family income (dollars).................................................................................</t>
  </si>
  <si>
    <t xml:space="preserve">          16 years and over.................................................................................</t>
  </si>
  <si>
    <t>OCCUPATION</t>
  </si>
  <si>
    <t>Per capita income (dollars).................................................................................</t>
  </si>
  <si>
    <t>Management, professional, and related occupations................</t>
  </si>
  <si>
    <t>Service occupations.................................................................................</t>
  </si>
  <si>
    <t>Median earnings (dollars):</t>
  </si>
  <si>
    <t>Sales and office occupations.................................................................................</t>
  </si>
  <si>
    <t>Male full-time, year-round workers.................................................................................</t>
  </si>
  <si>
    <t>Female full-time, year-round workers.................................................................................</t>
  </si>
  <si>
    <t>Production, transportation, and material moving</t>
  </si>
  <si>
    <t xml:space="preserve">  occupations.................................................................................</t>
  </si>
  <si>
    <t>below</t>
  </si>
  <si>
    <t>poverty</t>
  </si>
  <si>
    <t>INDUSTRY</t>
  </si>
  <si>
    <t>level</t>
  </si>
  <si>
    <t>POVERTY STATUS IN 1999</t>
  </si>
  <si>
    <t>With Supplemental Security Income.................................................................................</t>
  </si>
  <si>
    <t>Information……………………………………………………………..</t>
  </si>
  <si>
    <t xml:space="preserve">  and waste management services.................................................................................</t>
  </si>
  <si>
    <t>Educational, health and social services.................................................................................</t>
  </si>
  <si>
    <t>Public administration………………………………………………………</t>
  </si>
  <si>
    <t>Walked..............................................................................………………….</t>
  </si>
  <si>
    <t>Construction.................................................................................</t>
  </si>
  <si>
    <t>Manufacturing.................................................................................</t>
  </si>
  <si>
    <t>With related children under 18 years.................................................................................</t>
  </si>
  <si>
    <t>Wholesale trade.................................................................................</t>
  </si>
  <si>
    <t xml:space="preserve">    With related children under 5 years.................................................................................</t>
  </si>
  <si>
    <t>Retail trade.................................................................................</t>
  </si>
  <si>
    <t xml:space="preserve">        Families with female householder, no</t>
  </si>
  <si>
    <t xml:space="preserve">          husband present.................................................................................</t>
  </si>
  <si>
    <t xml:space="preserve">        Individuals........................................................................</t>
  </si>
  <si>
    <t>CLASS OF WORKER</t>
  </si>
  <si>
    <t>Private wage and salary workers.................................................................................</t>
  </si>
  <si>
    <t xml:space="preserve">    65 years and over.................................................................................</t>
  </si>
  <si>
    <t>Government workers.................................................................................</t>
  </si>
  <si>
    <t>Related children under 18 years.................................................................................</t>
  </si>
  <si>
    <t xml:space="preserve">    Related children 5 to 17 years.................................................................................</t>
  </si>
  <si>
    <t>Unrelated individuals 15 years and over……………………………….</t>
  </si>
  <si>
    <t xml:space="preserve">Table DP-4.  Profile of Selected Housing Characteristics:  2000                                  </t>
  </si>
  <si>
    <t xml:space="preserve">         Total housing units.............................................................</t>
  </si>
  <si>
    <t>OCCUPANTS PER ROOM</t>
  </si>
  <si>
    <t>UNITS IN STRUCTURE</t>
  </si>
  <si>
    <t xml:space="preserve">        Occupied housing units.................................................................................</t>
  </si>
  <si>
    <t>1-unit, detached.............................................................</t>
  </si>
  <si>
    <t>1.00 or less.................................................................................</t>
  </si>
  <si>
    <t>1-unit, attached.............................................................</t>
  </si>
  <si>
    <t>1.01 to 1.50.................................................................................</t>
  </si>
  <si>
    <t>2 units..........................................................…………..</t>
  </si>
  <si>
    <t>1.51 or more.................................................................................</t>
  </si>
  <si>
    <t>3 or 4 units.............................................................</t>
  </si>
  <si>
    <t>5 to 9 units.............................................................</t>
  </si>
  <si>
    <t xml:space="preserve">        Specified owner-occupied units................................................</t>
  </si>
  <si>
    <t>10 to 19 units.............................................................</t>
  </si>
  <si>
    <t>VALUE</t>
  </si>
  <si>
    <t>20 or more units.............................................................</t>
  </si>
  <si>
    <t>Less than $50,000.................................................................................</t>
  </si>
  <si>
    <t>Mobile home.............................................................</t>
  </si>
  <si>
    <t>$50,000 to $99,999.................................................................................</t>
  </si>
  <si>
    <t>Boat, RV, van, etc..............................................................</t>
  </si>
  <si>
    <t>$150,000 to $199,999.................................................................................</t>
  </si>
  <si>
    <t>YEAR STRUCTURE BUILT</t>
  </si>
  <si>
    <t>$200,000 to $299,999.................................................................................</t>
  </si>
  <si>
    <t>1999 to March 2000......................................................................</t>
  </si>
  <si>
    <t>$300,000 to $499,999.................................................................................</t>
  </si>
  <si>
    <t>1995 to 1998.......................................................................</t>
  </si>
  <si>
    <t>$500,000 to $999,999.................................................................................</t>
  </si>
  <si>
    <t>1990 to 1994.......................................................................</t>
  </si>
  <si>
    <t>$1,000,000 or more.................................................................................</t>
  </si>
  <si>
    <t>1980 to 1989.......................................................................</t>
  </si>
  <si>
    <t>Median (dollars).................................................................................</t>
  </si>
  <si>
    <t>1970 to 1979.......................................................................</t>
  </si>
  <si>
    <t>Source:  U.S. Census Bureau, Census 2000.</t>
  </si>
  <si>
    <t xml:space="preserve">     Born outside United States .............................................................</t>
  </si>
  <si>
    <t xml:space="preserve">            Total (excluding born at sea) ........................................................</t>
  </si>
  <si>
    <t xml:space="preserve">          Total ancestries reported……………………………………………….</t>
  </si>
  <si>
    <t>$200,000 or more.................................................................................</t>
  </si>
  <si>
    <t>$150,000 to $199,999 ............................................................................</t>
  </si>
  <si>
    <t>1960 to 1969.......................................................................</t>
  </si>
  <si>
    <t>MORTGAGE STATUS AND SELECTED</t>
  </si>
  <si>
    <t>1940 to 1959.......................................................................</t>
  </si>
  <si>
    <t xml:space="preserve">   MONTHLY OWNER COSTS </t>
  </si>
  <si>
    <t>1939 or earlier.......................................................................</t>
  </si>
  <si>
    <t>With a mortgage.................................................................................</t>
  </si>
  <si>
    <t xml:space="preserve">     Less than $300.................................................................................</t>
  </si>
  <si>
    <t>ROOMS</t>
  </si>
  <si>
    <t xml:space="preserve">     $300 to $499.................................................................................</t>
  </si>
  <si>
    <t>1 room.................................................................................</t>
  </si>
  <si>
    <t xml:space="preserve">     $500 to $699.................................................................................</t>
  </si>
  <si>
    <t>2 rooms.................................................................................</t>
  </si>
  <si>
    <t xml:space="preserve">     $700 to $999.................................................................................</t>
  </si>
  <si>
    <t>3 rooms.................................................................................</t>
  </si>
  <si>
    <t xml:space="preserve">     $1,000 to $1,499.................................................................................</t>
  </si>
  <si>
    <t>4 rooms.................................................................................</t>
  </si>
  <si>
    <t xml:space="preserve">     $1,500 to $1,999.................................................................................</t>
  </si>
  <si>
    <t>5 rooms.................................................................................</t>
  </si>
  <si>
    <t xml:space="preserve">     $2,000 or more.................................................................................</t>
  </si>
  <si>
    <t>6 rooms.................................................................................</t>
  </si>
  <si>
    <t xml:space="preserve">     Median (dollars).................................................................................</t>
  </si>
  <si>
    <t>7 rooms.................................................................................</t>
  </si>
  <si>
    <t>Not mortgaged.................................................................................</t>
  </si>
  <si>
    <t>8 rooms.................................................................................</t>
  </si>
  <si>
    <t>9 or more rooms.................................................................................</t>
  </si>
  <si>
    <t>Median (rooms).................................................................................</t>
  </si>
  <si>
    <t>SELECTED MONTHLY OWNER COSTS</t>
  </si>
  <si>
    <r>
      <t xml:space="preserve">Czech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</si>
  <si>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(except Basque)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</si>
  <si>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Canadian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</si>
  <si>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Irish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</si>
  <si>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The data represent a combination of two ancestries shown separately in Summary File 3.  Czech includes Czechoslovakian.  French includes </t>
    </r>
  </si>
  <si>
    <t xml:space="preserve">    Alsatian.  French Canadian includes Acadian/Cajun.  Irish includes Celtic.</t>
  </si>
  <si>
    <t xml:space="preserve">   AS A PERCENTAGE OF HOUSEHOLD </t>
  </si>
  <si>
    <t xml:space="preserve">         Occupied housing units.................................................................................</t>
  </si>
  <si>
    <t xml:space="preserve">   INCOME IN 1999</t>
  </si>
  <si>
    <t>YEAR HOUSEHOLDER MOVED INTO UNIT</t>
  </si>
  <si>
    <t>Less than 15.0 percent.................................................................................</t>
  </si>
  <si>
    <t>1999 to March 2000.................................................................................</t>
  </si>
  <si>
    <t>15.0 to 19.9 percent.................................................................................</t>
  </si>
  <si>
    <t>1995 to 1998.................................................................................</t>
  </si>
  <si>
    <t>20.0 to 24.9 percent.................................................................................</t>
  </si>
  <si>
    <t>1990 to 1994.................................................................................</t>
  </si>
  <si>
    <t>25.0 to 29.9 percent.................................................................................</t>
  </si>
  <si>
    <t>1980 to 1989.................................................................................</t>
  </si>
  <si>
    <t>30.0 to 34.9 percent.................................................................................</t>
  </si>
  <si>
    <t>1970 to 1979.................................................................................</t>
  </si>
  <si>
    <t>35.0 percent or more.................................................................................</t>
  </si>
  <si>
    <t>1969 or earlier.................................................................................</t>
  </si>
  <si>
    <t>Not computed.................................................................................</t>
  </si>
  <si>
    <t>VEHICLES AVAILABLE</t>
  </si>
  <si>
    <t xml:space="preserve">        Specified renter-occupied units.................................................................................</t>
  </si>
  <si>
    <t>None.................................................................................</t>
  </si>
  <si>
    <t>GROSS RENT</t>
  </si>
  <si>
    <t>1.................................................................................</t>
  </si>
  <si>
    <t>Less than $200.................................................................................</t>
  </si>
  <si>
    <t>2.................................................................................</t>
  </si>
  <si>
    <t>$200 to $299.................................................................................</t>
  </si>
  <si>
    <t>3 or more.................................................................................</t>
  </si>
  <si>
    <t>$300 to $499.................................................................................</t>
  </si>
  <si>
    <t>$500 to $749.................................................................................</t>
  </si>
  <si>
    <t>HOUSE HEATING FUEL</t>
  </si>
  <si>
    <t>$750 to $999.................................................................................</t>
  </si>
  <si>
    <t>Utility gas.................................................................................</t>
  </si>
  <si>
    <t>$1,000 to $1,499.................................................................................</t>
  </si>
  <si>
    <t>Bottled, tank, or LP gas.................................................................................</t>
  </si>
  <si>
    <t>$1,500 or more.................................................................................</t>
  </si>
  <si>
    <t>Electricity.................................................................................</t>
  </si>
  <si>
    <t>No cash rent.................................................................................</t>
  </si>
  <si>
    <t>Fuel oil, kerosene, etc..................................................................................</t>
  </si>
  <si>
    <t>Coal or coke.................................................................................</t>
  </si>
  <si>
    <t>Wood.................................................................................</t>
  </si>
  <si>
    <t>GROSS RENT AS A PERCENTAGE OF</t>
  </si>
  <si>
    <t>Solar energy.................................................................................</t>
  </si>
  <si>
    <t xml:space="preserve">   HOUSEHOLD INCOME IN 1999</t>
  </si>
  <si>
    <t>Other fuel.................................................................................</t>
  </si>
  <si>
    <t>No fuel used.................................................................................</t>
  </si>
  <si>
    <t>SELECTED CHARACTERISTICS</t>
  </si>
  <si>
    <t>Lacking complete plumbing facilities.................................................................................</t>
  </si>
  <si>
    <t xml:space="preserve"> </t>
  </si>
  <si>
    <t>Lacking complete kitchen facilities.................................................................................</t>
  </si>
  <si>
    <t>No telephone service.................................................................................</t>
  </si>
  <si>
    <t>Subject</t>
  </si>
  <si>
    <t>Number</t>
  </si>
  <si>
    <t>Percent</t>
  </si>
  <si>
    <t>Same house in 1995.........................................................................</t>
  </si>
  <si>
    <t>Different house in the U.S. in 1995............................................................</t>
  </si>
  <si>
    <t>Elsewhere in 1995..................................................................</t>
  </si>
  <si>
    <t xml:space="preserve">     Asian and Pacific Island languages.............................................................</t>
  </si>
  <si>
    <t>Farming, fishing, and forestry occupations……………………….</t>
  </si>
  <si>
    <t>(X)</t>
  </si>
  <si>
    <t>18 years and over.................................................................................</t>
  </si>
  <si>
    <t>Table DP-2.  Profile of Selected Social Characteristics:  2000</t>
  </si>
  <si>
    <t>SCHOOL ENROLLMENT</t>
  </si>
  <si>
    <t>NATIVITY AND PLACE OF BIRTH</t>
  </si>
  <si>
    <t xml:space="preserve">          Population 3 years and over </t>
  </si>
  <si>
    <t>[Data based on a sample.  For information on confidentiality protection, sampling error, nonsampling error, and definitions, see text]</t>
  </si>
  <si>
    <t xml:space="preserve">          Total population.............................................................</t>
  </si>
  <si>
    <t xml:space="preserve">             enrolled in school.............................................................</t>
  </si>
  <si>
    <t>Native......................................................................</t>
  </si>
  <si>
    <t>Nursery school, preschool.............................................................</t>
  </si>
  <si>
    <t xml:space="preserve">     Born in United States.............................................................</t>
  </si>
  <si>
    <t>Kindergarten.............................................................</t>
  </si>
  <si>
    <t xml:space="preserve">         State of residence.............................................................</t>
  </si>
  <si>
    <t>Elementary school (grades 1-8).............................................................</t>
  </si>
  <si>
    <t xml:space="preserve">         Different state.............................................................</t>
  </si>
  <si>
    <t>High school (grades 9-12).............................................................</t>
  </si>
  <si>
    <t>Foreign born.............................................................</t>
  </si>
  <si>
    <t xml:space="preserve">         Entered 1990 to March 2000............................................................</t>
  </si>
  <si>
    <t>EDUCATIONAL ATTAINMENT</t>
  </si>
  <si>
    <t xml:space="preserve">     Naturalized citizen.............................................................</t>
  </si>
  <si>
    <t xml:space="preserve">          Population 25 years and over.............................................................</t>
  </si>
  <si>
    <t xml:space="preserve">     Not a citizen..........................................................................</t>
  </si>
  <si>
    <t>Less than 9th grade.............................................................</t>
  </si>
  <si>
    <t>9th to 12th grade, no diploma.............................................................</t>
  </si>
  <si>
    <t>REGION OF BIRTH OF FOREIGN BORN</t>
  </si>
  <si>
    <t>High school graduate (includes equivalency)............................................................</t>
  </si>
  <si>
    <t>Professional, scientific, management, administrative,</t>
  </si>
  <si>
    <t xml:space="preserve">Finance, insurance, real estate, and rental and </t>
  </si>
  <si>
    <t xml:space="preserve">Construction, extraction, and maintenance </t>
  </si>
  <si>
    <t xml:space="preserve">  occupations………………………………………………………………………………..</t>
  </si>
  <si>
    <t xml:space="preserve">Agriculture, forestry, fishing and hunting, and mining……………………. </t>
  </si>
  <si>
    <t>Other services (except public administration)……………………………………….</t>
  </si>
  <si>
    <t xml:space="preserve"> - Represents zero or rounds to zero.  (X) Not applicable.</t>
  </si>
  <si>
    <t>Source:  U.S. Census Bureau, Census 2000</t>
  </si>
  <si>
    <t xml:space="preserve">          Population 15 years and over............................................................</t>
  </si>
  <si>
    <t xml:space="preserve">    Female…………………………………………………………</t>
  </si>
  <si>
    <t>GRANDPARENTS AS CAREGIVERS</t>
  </si>
  <si>
    <t xml:space="preserve">          Grandparent living in household with one or</t>
  </si>
  <si>
    <t xml:space="preserve">             more own grandchildren under 18 years.............................................</t>
  </si>
  <si>
    <t>Grandparent responsible for grandchildren……………………………………………………</t>
  </si>
  <si>
    <t>Some college, no degree.............................................................</t>
  </si>
  <si>
    <t>Europe.........................................................................................</t>
  </si>
  <si>
    <t>Associate degree.............................................................</t>
  </si>
  <si>
    <t>Asia..........................................................................</t>
  </si>
  <si>
    <t>Bachelor's degree.............................................................</t>
  </si>
  <si>
    <t>Africa.........................................................................</t>
  </si>
  <si>
    <t>Graduate or professional degree.............................................................</t>
  </si>
  <si>
    <t>Oceania..........................................................................</t>
  </si>
  <si>
    <t>Latin America.............................................................</t>
  </si>
  <si>
    <t>Percent high school graduate or higher............................................................</t>
  </si>
  <si>
    <t>Northern America.............................................................</t>
  </si>
  <si>
    <t>Percent bachelor's degree or higher............................................................</t>
  </si>
  <si>
    <t>LANGUAGE SPOKEN AT HOME</t>
  </si>
  <si>
    <t>MARITAL STATUS</t>
  </si>
  <si>
    <t xml:space="preserve">          Population 5 years and over.............................................................</t>
  </si>
  <si>
    <t>English only.............................................................</t>
  </si>
  <si>
    <t>Never married...................................................................</t>
  </si>
  <si>
    <t>Language other than English.............................................................</t>
  </si>
  <si>
    <t>Now married, except separated.............................................................</t>
  </si>
  <si>
    <t xml:space="preserve">         Speak English less than "very well".........................................................................................................................</t>
  </si>
  <si>
    <t>Separated.......................................................................</t>
  </si>
  <si>
    <t xml:space="preserve">     Spanish.........................................................................................................................</t>
  </si>
  <si>
    <t>College or graduate school ..................................................................................</t>
  </si>
  <si>
    <t>Widowed........................................................................</t>
  </si>
  <si>
    <t>Divorced..........................................................................</t>
  </si>
  <si>
    <t xml:space="preserve">     Other Indo-European languages.............................................................</t>
  </si>
  <si>
    <t>ANCESTRY (single or multiple)</t>
  </si>
  <si>
    <t>Arab.................................................................................</t>
  </si>
  <si>
    <t>VETERAN STATUS</t>
  </si>
  <si>
    <t xml:space="preserve">          Civilian population 18 years and over.............................................................</t>
  </si>
  <si>
    <t>Danish.................................................................................</t>
  </si>
  <si>
    <t>Civilian veterans.............................................................</t>
  </si>
  <si>
    <t>Dutch.................................................................................</t>
  </si>
  <si>
    <t>English.................................................................................</t>
  </si>
  <si>
    <t>DISABILITY STATUS OF THE CIVILIAN</t>
  </si>
  <si>
    <t xml:space="preserve">  NONINSTITUTIONALIZED POPULATION </t>
  </si>
  <si>
    <t xml:space="preserve">          Population 5 to 20 years.......................................................................</t>
  </si>
  <si>
    <t>German.................................................................................</t>
  </si>
  <si>
    <t>With a disability.......................................................................</t>
  </si>
  <si>
    <t>Greek.................................................................................</t>
  </si>
  <si>
    <t>Hungarian.................................................................................</t>
  </si>
  <si>
    <t xml:space="preserve">          Population 21 to 64 years.......................................................................</t>
  </si>
  <si>
    <t>Italian.................................................................................</t>
  </si>
  <si>
    <t xml:space="preserve">    Percent employed.......................................................................</t>
  </si>
  <si>
    <t>Lithuanian.................................................................................</t>
  </si>
  <si>
    <t>No disability.......................................................................</t>
  </si>
  <si>
    <t>Norwegian.................................................................................</t>
  </si>
  <si>
    <t>Polish.................................................................................</t>
  </si>
  <si>
    <t>Portuguese.................................................................................</t>
  </si>
  <si>
    <t xml:space="preserve">          Population 65 years and over.......................................................................</t>
  </si>
  <si>
    <t>Russian.................................................................................</t>
  </si>
  <si>
    <t>Scotch-Irish.................................................................................</t>
  </si>
  <si>
    <t>Scottish.................................................................................</t>
  </si>
  <si>
    <t>RESIDENCE IN 1995</t>
  </si>
  <si>
    <t>Slovak.................................................................................</t>
  </si>
  <si>
    <t xml:space="preserve">          Population 5 years and over...........................................................</t>
  </si>
  <si>
    <t>Subsaharan African.................................................................................</t>
  </si>
  <si>
    <t>Swedish.................................................................................</t>
  </si>
  <si>
    <t>Swiss.................................................................................</t>
  </si>
  <si>
    <t xml:space="preserve">    Same county.............................................................</t>
  </si>
  <si>
    <t>Ukrainian.................................................................................</t>
  </si>
  <si>
    <t xml:space="preserve">    Different county.............................................................</t>
  </si>
  <si>
    <t>United States or American.................................................................................</t>
  </si>
  <si>
    <t xml:space="preserve">       Same state.............................................................</t>
  </si>
  <si>
    <t>Welsh.................................................................................</t>
  </si>
  <si>
    <t xml:space="preserve">       Different state.............................................................</t>
  </si>
  <si>
    <t>West Indian (excluding Hispanic groups).……….</t>
  </si>
  <si>
    <t>Other ancestries……………………………………………..</t>
  </si>
  <si>
    <t>Transportation and warehousing, and utilities…………………………………….</t>
  </si>
  <si>
    <t>Unpaid family workers……………………………………………………………</t>
  </si>
  <si>
    <t xml:space="preserve">  leasing……………………………………………………………………</t>
  </si>
  <si>
    <t xml:space="preserve">Arts, entertainment, recreation, accommodation and </t>
  </si>
  <si>
    <t xml:space="preserve">  food services……………………………………………………………………..</t>
  </si>
  <si>
    <t xml:space="preserve">Self-employed workers in own not incorporated </t>
  </si>
  <si>
    <t xml:space="preserve">  business..............................................................................…</t>
  </si>
  <si>
    <t xml:space="preserve">Table DP-3.  Profile of Selected Economic Characteristics:  2000                 </t>
  </si>
  <si>
    <t>EMPLOYMENT STATUS</t>
  </si>
  <si>
    <t>INCOME IN 1999</t>
  </si>
  <si>
    <t xml:space="preserve">       Population 16 years and over.................................................................................</t>
  </si>
  <si>
    <t xml:space="preserve">        Households.................................................................................</t>
  </si>
  <si>
    <t>In labor force.................................................................................</t>
  </si>
  <si>
    <t>Less than $10,000.................................................................................</t>
  </si>
  <si>
    <t xml:space="preserve">   Civilian labor force.................................................................................</t>
  </si>
  <si>
    <t>$10,000 to $14,999.................................................................................</t>
  </si>
  <si>
    <t xml:space="preserve">      Employed.................................................................................</t>
  </si>
  <si>
    <t>$15,000 to $24,999.................................................................................</t>
  </si>
  <si>
    <t xml:space="preserve">      Unemployed.................................................................................</t>
  </si>
  <si>
    <t>$25,000 to $34,999.................................................................................</t>
  </si>
  <si>
    <t xml:space="preserve">           Percent of civilian labor force....................................................................</t>
  </si>
  <si>
    <t>$35,000 to $49,999.................................................................................</t>
  </si>
  <si>
    <t xml:space="preserve">    Armed Forces.................................................................................</t>
  </si>
  <si>
    <t>$50,000 to $74,999.................................................................................</t>
  </si>
  <si>
    <t>Families with female householder, no husmand</t>
  </si>
  <si>
    <t>For whom poverty status has been determined</t>
  </si>
  <si>
    <t xml:space="preserve">           Geographic area: Beverly city, Burlington County, New Jersey</t>
  </si>
  <si>
    <r>
      <t>Table DP-1.  Profile of General Demographic Characteristics for</t>
    </r>
    <r>
      <rPr>
        <b/>
        <sz val="12"/>
        <color indexed="10"/>
        <rFont val="Arial"/>
        <family val="2"/>
      </rPr>
      <t xml:space="preserve"> Beverly city</t>
    </r>
    <r>
      <rPr>
        <b/>
        <sz val="12"/>
        <rFont val="Arial"/>
        <family val="2"/>
      </rPr>
      <t>, Burlington County:  2000</t>
    </r>
  </si>
  <si>
    <t>[For information on confidentiality protection, nonsampling error, and definitions, see http://www.census.gov/prod/www/abs/decenial.html]</t>
  </si>
  <si>
    <t xml:space="preserve">          Total population.................................................................................</t>
  </si>
  <si>
    <t xml:space="preserve">HISPANIC OR LATINO AND RACE </t>
  </si>
  <si>
    <t>SEX AND AGE</t>
  </si>
  <si>
    <t>Male.................................................................................</t>
  </si>
  <si>
    <t>Hispanic or Latino (of any race).................................................................................</t>
  </si>
  <si>
    <t>Female.................................................................................</t>
  </si>
  <si>
    <t xml:space="preserve">     Mexican.................................................................................</t>
  </si>
  <si>
    <t xml:space="preserve">     Puerto Rican.................................................................................</t>
  </si>
  <si>
    <t>Under 5 years.................................................................................</t>
  </si>
  <si>
    <t xml:space="preserve">     Cuban.................................................................................</t>
  </si>
  <si>
    <t>5 to 9 years.................................................................................</t>
  </si>
  <si>
    <t xml:space="preserve">     Other Hispanic or Latino.................................................................................</t>
  </si>
  <si>
    <t>10 to 14 years.................................................................................</t>
  </si>
  <si>
    <t>Not Hispanic or Latino.................................................................................</t>
  </si>
  <si>
    <t>15 to 19 years.................................................................................</t>
  </si>
  <si>
    <t xml:space="preserve">     White alone.................................................................................</t>
  </si>
  <si>
    <t>20 to 24 years.................................................................................</t>
  </si>
  <si>
    <t>25 to 34 years.................................................................................</t>
  </si>
  <si>
    <t>RELATIONSHIP</t>
  </si>
  <si>
    <t>35 to 44 years.................................................................................</t>
  </si>
  <si>
    <t xml:space="preserve">          Total population..........………………………………..</t>
  </si>
  <si>
    <t>45 to 54 years.................................................................................</t>
  </si>
  <si>
    <t>In households.................................................................................</t>
  </si>
  <si>
    <t>55 to 59 years.................................................................................</t>
  </si>
  <si>
    <t xml:space="preserve">     Householder.................................................................................</t>
  </si>
  <si>
    <t>60 to 64 years.................................................................................</t>
  </si>
  <si>
    <t xml:space="preserve">     Spouse.................................................................................</t>
  </si>
  <si>
    <t>65 to 74 years.................................................................................</t>
  </si>
  <si>
    <t xml:space="preserve">     Child.................................................................................</t>
  </si>
  <si>
    <t>75 to 84 years.................................................................................</t>
  </si>
  <si>
    <t xml:space="preserve">         Own child under 18 years.................................................................................</t>
  </si>
  <si>
    <t>85 years and over.................................................................................</t>
  </si>
  <si>
    <t xml:space="preserve">     Other relatives.................................................................................</t>
  </si>
  <si>
    <t xml:space="preserve">         Under 18 years.................................................................................</t>
  </si>
  <si>
    <t>Median age (years).................................................................................</t>
  </si>
  <si>
    <t xml:space="preserve">     Nonrelatives.................................................................................</t>
  </si>
  <si>
    <t xml:space="preserve">         Unmarried partner.................................................................................</t>
  </si>
  <si>
    <t>In group quarters.................................................................................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</si>
</sst>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#,##0.0"/>
  </numFmts>
  <fonts count="10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2"/>
      <color indexed="10"/>
      <name val="Arial"/>
      <family val="2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77">
    <xf numFmtId="0" fontId="0" fillId="0" borderId="0" xfId="0" applyAlignment="1">
      <alignment/>
    </xf>
    <xf numFmtId="0" fontId="0" fillId="0" borderId="2" xfId="0" applyFill="1" applyAlignment="1">
      <alignment/>
    </xf>
    <xf numFmtId="0" fontId="4" fillId="0" borderId="0" xfId="0" applyBorder="1" applyAlignment="1">
      <alignment/>
    </xf>
    <xf numFmtId="0" fontId="0" fillId="0" borderId="3" xfId="0" applyFill="1" applyAlignment="1">
      <alignment/>
    </xf>
    <xf numFmtId="0" fontId="0" fillId="0" borderId="4" xfId="0" applyFill="1" applyAlignment="1">
      <alignment/>
    </xf>
    <xf numFmtId="0" fontId="4" fillId="0" borderId="4" xfId="0" applyFill="1" applyBorder="1" applyAlignment="1">
      <alignment/>
    </xf>
    <xf numFmtId="0" fontId="0" fillId="0" borderId="0" xfId="0" applyAlignment="1">
      <alignment/>
    </xf>
    <xf numFmtId="0" fontId="0" fillId="0" borderId="5" xfId="0" applyFill="1" applyAlignment="1">
      <alignment/>
    </xf>
    <xf numFmtId="0" fontId="0" fillId="0" borderId="6" xfId="0" applyFill="1" applyAlignment="1">
      <alignment/>
    </xf>
    <xf numFmtId="0" fontId="0" fillId="0" borderId="7" xfId="0" applyFill="1" applyAlignment="1">
      <alignment/>
    </xf>
    <xf numFmtId="164" fontId="0" fillId="0" borderId="3" xfId="0" applyNumberFormat="1" applyFill="1" applyAlignment="1">
      <alignment/>
    </xf>
    <xf numFmtId="0" fontId="4" fillId="0" borderId="8" xfId="0" applyFont="1" applyFill="1" applyAlignment="1">
      <alignment horizontal="left"/>
    </xf>
    <xf numFmtId="0" fontId="4" fillId="0" borderId="9" xfId="0" applyFont="1" applyFill="1" applyAlignment="1">
      <alignment horizontal="right"/>
    </xf>
    <xf numFmtId="0" fontId="4" fillId="0" borderId="10" xfId="0" applyFont="1" applyFill="1" applyAlignment="1">
      <alignment horizontal="left"/>
    </xf>
    <xf numFmtId="0" fontId="4" fillId="0" borderId="2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Border="1" applyAlignment="1">
      <alignment/>
    </xf>
    <xf numFmtId="0" fontId="0" fillId="0" borderId="11" xfId="0" applyFill="1" applyAlignment="1">
      <alignment/>
    </xf>
    <xf numFmtId="0" fontId="0" fillId="0" borderId="11" xfId="0" applyFill="1" applyAlignment="1">
      <alignment/>
    </xf>
    <xf numFmtId="0" fontId="0" fillId="0" borderId="12" xfId="0" applyFill="1" applyAlignment="1">
      <alignment/>
    </xf>
    <xf numFmtId="0" fontId="0" fillId="0" borderId="13" xfId="0" applyFill="1" applyAlignment="1">
      <alignment/>
    </xf>
    <xf numFmtId="0" fontId="0" fillId="0" borderId="14" xfId="0" applyFill="1" applyAlignment="1">
      <alignment/>
    </xf>
    <xf numFmtId="0" fontId="4" fillId="0" borderId="8" xfId="0" applyFont="1" applyFill="1" applyAlignment="1">
      <alignment/>
    </xf>
    <xf numFmtId="0" fontId="4" fillId="0" borderId="10" xfId="0" applyFont="1" applyFill="1" applyAlignment="1">
      <alignment horizontal="right"/>
    </xf>
    <xf numFmtId="0" fontId="4" fillId="0" borderId="11" xfId="0" applyFont="1" applyFill="1" applyAlignment="1">
      <alignment/>
    </xf>
    <xf numFmtId="0" fontId="4" fillId="0" borderId="10" xfId="0" applyFont="1" applyFill="1" applyAlignment="1">
      <alignment/>
    </xf>
    <xf numFmtId="0" fontId="4" fillId="0" borderId="9" xfId="0" applyFont="1" applyFill="1" applyAlignment="1">
      <alignment horizontal="right"/>
    </xf>
    <xf numFmtId="0" fontId="0" fillId="0" borderId="3" xfId="0" applyFill="1" applyAlignment="1">
      <alignment/>
    </xf>
    <xf numFmtId="0" fontId="4" fillId="0" borderId="4" xfId="0" applyFill="1" applyBorder="1" applyAlignment="1">
      <alignment/>
    </xf>
    <xf numFmtId="3" fontId="0" fillId="0" borderId="2" xfId="0" applyNumberFormat="1" applyFill="1" applyAlignment="1">
      <alignment/>
    </xf>
    <xf numFmtId="0" fontId="4" fillId="0" borderId="15" xfId="0" applyFill="1" applyBorder="1" applyAlignment="1">
      <alignment/>
    </xf>
    <xf numFmtId="0" fontId="0" fillId="0" borderId="2" xfId="0" applyFill="1" applyAlignment="1">
      <alignment/>
    </xf>
    <xf numFmtId="164" fontId="4" fillId="0" borderId="3" xfId="0" applyNumberFormat="1" applyFill="1" applyBorder="1" applyAlignment="1">
      <alignment/>
    </xf>
    <xf numFmtId="0" fontId="0" fillId="0" borderId="15" xfId="0" applyFill="1" applyAlignment="1">
      <alignment/>
    </xf>
    <xf numFmtId="164" fontId="0" fillId="0" borderId="3" xfId="0" applyNumberFormat="1" applyFill="1" applyAlignment="1">
      <alignment/>
    </xf>
    <xf numFmtId="0" fontId="0" fillId="0" borderId="4" xfId="0" applyFill="1" applyAlignment="1">
      <alignment/>
    </xf>
    <xf numFmtId="164" fontId="0" fillId="0" borderId="3" xfId="0" applyNumberFormat="1" applyFill="1" applyAlignment="1">
      <alignment horizontal="right"/>
    </xf>
    <xf numFmtId="0" fontId="4" fillId="0" borderId="15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16" xfId="0" applyNumberFormat="1" applyFill="1" applyAlignment="1">
      <alignment/>
    </xf>
    <xf numFmtId="0" fontId="0" fillId="0" borderId="17" xfId="0" applyFill="1" applyAlignment="1">
      <alignment/>
    </xf>
    <xf numFmtId="0" fontId="4" fillId="0" borderId="2" xfId="0" applyFill="1" applyBorder="1" applyAlignment="1">
      <alignment/>
    </xf>
    <xf numFmtId="0" fontId="5" fillId="0" borderId="2" xfId="0" applyFont="1" applyFill="1" applyBorder="1" applyAlignment="1">
      <alignment/>
    </xf>
    <xf numFmtId="0" fontId="0" fillId="0" borderId="7" xfId="0" applyFill="1" applyAlignment="1">
      <alignment/>
    </xf>
    <xf numFmtId="0" fontId="4" fillId="0" borderId="2" xfId="0" applyFont="1" applyFill="1" applyAlignment="1">
      <alignment/>
    </xf>
    <xf numFmtId="3" fontId="4" fillId="0" borderId="2" xfId="0" applyNumberFormat="1" applyFont="1" applyFill="1" applyAlignment="1">
      <alignment horizontal="right"/>
    </xf>
    <xf numFmtId="164" fontId="4" fillId="0" borderId="3" xfId="0" applyNumberFormat="1" applyFont="1" applyFill="1" applyAlignment="1">
      <alignment horizontal="right"/>
    </xf>
    <xf numFmtId="3" fontId="4" fillId="0" borderId="3" xfId="0" applyNumberFormat="1" applyFont="1" applyFill="1" applyAlignment="1">
      <alignment horizontal="right"/>
    </xf>
    <xf numFmtId="0" fontId="4" fillId="0" borderId="10" xfId="0" applyFont="1" applyFill="1" applyAlignment="1">
      <alignment/>
    </xf>
    <xf numFmtId="3" fontId="4" fillId="0" borderId="10" xfId="0" applyNumberFormat="1" applyFont="1" applyFill="1" applyAlignment="1">
      <alignment horizontal="right"/>
    </xf>
    <xf numFmtId="3" fontId="4" fillId="0" borderId="9" xfId="0" applyNumberFormat="1" applyFont="1" applyFill="1" applyAlignment="1">
      <alignment horizontal="right"/>
    </xf>
    <xf numFmtId="0" fontId="4" fillId="0" borderId="11" xfId="0" applyFont="1" applyFill="1" applyAlignment="1">
      <alignment horizontal="right"/>
    </xf>
    <xf numFmtId="0" fontId="4" fillId="0" borderId="0" xfId="0" applyBorder="1" applyAlignment="1">
      <alignment/>
    </xf>
    <xf numFmtId="0" fontId="0" fillId="0" borderId="5" xfId="0" applyFill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7" fillId="0" borderId="2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Fill="1" applyAlignment="1">
      <alignment/>
    </xf>
    <xf numFmtId="0" fontId="0" fillId="0" borderId="11" xfId="0" applyFont="1" applyFill="1" applyAlignment="1">
      <alignment/>
    </xf>
    <xf numFmtId="0" fontId="0" fillId="0" borderId="12" xfId="0" applyFont="1" applyFill="1" applyAlignment="1">
      <alignment/>
    </xf>
    <xf numFmtId="0" fontId="0" fillId="0" borderId="13" xfId="0" applyFont="1" applyFill="1" applyAlignment="1">
      <alignment/>
    </xf>
    <xf numFmtId="0" fontId="0" fillId="0" borderId="14" xfId="0" applyFont="1" applyFill="1" applyAlignment="1">
      <alignment/>
    </xf>
    <xf numFmtId="0" fontId="0" fillId="0" borderId="6" xfId="0" applyFont="1" applyFill="1" applyAlignment="1">
      <alignment/>
    </xf>
    <xf numFmtId="0" fontId="0" fillId="0" borderId="4" xfId="0" applyFont="1" applyFill="1" applyAlignment="1">
      <alignment/>
    </xf>
    <xf numFmtId="0" fontId="0" fillId="0" borderId="2" xfId="0" applyFont="1" applyFill="1" applyAlignment="1">
      <alignment/>
    </xf>
    <xf numFmtId="0" fontId="0" fillId="0" borderId="3" xfId="0" applyFont="1" applyFill="1" applyAlignment="1">
      <alignment/>
    </xf>
    <xf numFmtId="0" fontId="4" fillId="0" borderId="15" xfId="0" applyFont="1" applyFill="1" applyBorder="1" applyAlignment="1">
      <alignment/>
    </xf>
    <xf numFmtId="0" fontId="0" fillId="0" borderId="3" xfId="0" applyFont="1" applyFill="1" applyAlignment="1">
      <alignment/>
    </xf>
    <xf numFmtId="0" fontId="4" fillId="0" borderId="4" xfId="0" applyFont="1" applyFill="1" applyBorder="1" applyAlignment="1">
      <alignment/>
    </xf>
    <xf numFmtId="0" fontId="0" fillId="0" borderId="2" xfId="0" applyFont="1" applyFill="1" applyAlignment="1">
      <alignment/>
    </xf>
    <xf numFmtId="0" fontId="4" fillId="0" borderId="2" xfId="0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0" fillId="0" borderId="4" xfId="0" applyFont="1" applyFill="1" applyAlignment="1">
      <alignment/>
    </xf>
    <xf numFmtId="3" fontId="0" fillId="0" borderId="2" xfId="0" applyNumberFormat="1" applyFont="1" applyFill="1" applyAlignment="1">
      <alignment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2" xfId="0" applyNumberFormat="1" applyFont="1" applyFill="1" applyAlignment="1">
      <alignment horizontal="right"/>
    </xf>
    <xf numFmtId="0" fontId="0" fillId="0" borderId="17" xfId="0" applyFont="1" applyFill="1" applyAlignment="1">
      <alignment/>
    </xf>
    <xf numFmtId="0" fontId="0" fillId="0" borderId="7" xfId="0" applyFont="1" applyFill="1" applyAlignment="1">
      <alignment/>
    </xf>
    <xf numFmtId="3" fontId="0" fillId="0" borderId="2" xfId="0" applyNumberFormat="1" applyFont="1" applyFill="1" applyAlignment="1">
      <alignment horizontal="righ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4" xfId="0" applyFont="1" applyFill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 horizontal="right"/>
    </xf>
    <xf numFmtId="164" fontId="4" fillId="0" borderId="3" xfId="0" applyNumberFormat="1" applyFont="1" applyFill="1" applyAlignment="1">
      <alignment/>
    </xf>
    <xf numFmtId="3" fontId="4" fillId="0" borderId="2" xfId="0" applyNumberFormat="1" applyFont="1" applyFill="1" applyBorder="1" applyAlignment="1">
      <alignment horizontal="right"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7" xfId="0" applyNumberFormat="1" applyFont="1" applyFill="1" applyBorder="1" applyAlignment="1">
      <alignment/>
    </xf>
    <xf numFmtId="164" fontId="0" fillId="0" borderId="16" xfId="0" applyNumberFormat="1" applyFont="1" applyFill="1" applyAlignment="1">
      <alignment/>
    </xf>
    <xf numFmtId="164" fontId="0" fillId="0" borderId="3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164" fontId="7" fillId="0" borderId="3" xfId="0" applyNumberFormat="1" applyFont="1" applyFill="1" applyAlignment="1">
      <alignment/>
    </xf>
    <xf numFmtId="164" fontId="0" fillId="0" borderId="2" xfId="0" applyNumberFormat="1" applyAlignment="1">
      <alignment/>
    </xf>
    <xf numFmtId="0" fontId="0" fillId="0" borderId="2" xfId="0" applyFont="1" applyAlignment="1">
      <alignment/>
    </xf>
    <xf numFmtId="3" fontId="0" fillId="0" borderId="21" xfId="0" applyNumberFormat="1" applyFont="1" applyFill="1" applyBorder="1" applyAlignment="1">
      <alignment/>
    </xf>
    <xf numFmtId="164" fontId="0" fillId="0" borderId="22" xfId="0" applyNumberFormat="1" applyFont="1" applyFill="1" applyBorder="1" applyAlignment="1">
      <alignment/>
    </xf>
    <xf numFmtId="164" fontId="0" fillId="0" borderId="3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23" xfId="0" applyNumberFormat="1" applyFont="1" applyFill="1" applyBorder="1" applyAlignment="1">
      <alignment/>
    </xf>
    <xf numFmtId="166" fontId="0" fillId="0" borderId="2" xfId="0" applyNumberFormat="1" applyFont="1" applyFill="1" applyBorder="1" applyAlignment="1">
      <alignment horizontal="right"/>
    </xf>
    <xf numFmtId="164" fontId="0" fillId="0" borderId="2" xfId="0" applyNumberFormat="1" applyFont="1" applyAlignment="1">
      <alignment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4" fillId="0" borderId="26" xfId="0" applyFont="1" applyBorder="1" applyAlignment="1">
      <alignment horizontal="right"/>
    </xf>
    <xf numFmtId="0" fontId="0" fillId="0" borderId="27" xfId="0" applyBorder="1" applyAlignment="1">
      <alignment vertical="top"/>
    </xf>
    <xf numFmtId="0" fontId="4" fillId="0" borderId="25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vertical="top"/>
    </xf>
    <xf numFmtId="0" fontId="4" fillId="0" borderId="30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32" xfId="0" applyFont="1" applyBorder="1" applyAlignment="1">
      <alignment vertical="top"/>
    </xf>
    <xf numFmtId="0" fontId="4" fillId="0" borderId="33" xfId="0" applyFont="1" applyBorder="1" applyAlignment="1">
      <alignment horizontal="right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4" fillId="0" borderId="39" xfId="0" applyFont="1" applyBorder="1" applyAlignment="1">
      <alignment vertical="top"/>
    </xf>
    <xf numFmtId="3" fontId="4" fillId="0" borderId="40" xfId="0" applyNumberFormat="1" applyFont="1" applyBorder="1" applyAlignment="1">
      <alignment vertical="top"/>
    </xf>
    <xf numFmtId="166" fontId="4" fillId="0" borderId="41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42" xfId="0" applyFont="1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3" xfId="0" applyBorder="1" applyAlignment="1">
      <alignment vertical="top"/>
    </xf>
    <xf numFmtId="0" fontId="4" fillId="0" borderId="40" xfId="0" applyFont="1" applyBorder="1" applyAlignment="1">
      <alignment vertical="top"/>
    </xf>
    <xf numFmtId="166" fontId="4" fillId="0" borderId="43" xfId="0" applyNumberFormat="1" applyFont="1" applyBorder="1" applyAlignment="1">
      <alignment vertical="top"/>
    </xf>
    <xf numFmtId="0" fontId="0" fillId="0" borderId="39" xfId="0" applyBorder="1" applyAlignment="1">
      <alignment vertical="top"/>
    </xf>
    <xf numFmtId="3" fontId="0" fillId="0" borderId="40" xfId="0" applyNumberFormat="1" applyBorder="1" applyAlignment="1">
      <alignment vertical="top"/>
    </xf>
    <xf numFmtId="166" fontId="0" fillId="0" borderId="41" xfId="0" applyNumberFormat="1" applyBorder="1" applyAlignment="1">
      <alignment vertical="top"/>
    </xf>
    <xf numFmtId="0" fontId="0" fillId="0" borderId="0" xfId="0" applyBorder="1" applyAlignment="1">
      <alignment vertical="top"/>
    </xf>
    <xf numFmtId="166" fontId="0" fillId="0" borderId="43" xfId="0" applyNumberFormat="1" applyBorder="1" applyAlignment="1">
      <alignment vertical="top"/>
    </xf>
    <xf numFmtId="0" fontId="0" fillId="0" borderId="41" xfId="0" applyBorder="1" applyAlignment="1">
      <alignment vertical="top"/>
    </xf>
    <xf numFmtId="164" fontId="0" fillId="0" borderId="40" xfId="0" applyNumberFormat="1" applyBorder="1" applyAlignment="1">
      <alignment vertical="top"/>
    </xf>
    <xf numFmtId="0" fontId="0" fillId="0" borderId="41" xfId="0" applyBorder="1" applyAlignment="1">
      <alignment horizontal="right"/>
    </xf>
    <xf numFmtId="0" fontId="9" fillId="0" borderId="0" xfId="0" applyFont="1" applyBorder="1" applyAlignment="1">
      <alignment vertical="top"/>
    </xf>
    <xf numFmtId="3" fontId="9" fillId="0" borderId="40" xfId="0" applyNumberFormat="1" applyFont="1" applyBorder="1" applyAlignment="1">
      <alignment vertical="top"/>
    </xf>
    <xf numFmtId="0" fontId="0" fillId="0" borderId="42" xfId="0" applyBorder="1" applyAlignment="1">
      <alignment vertical="top"/>
    </xf>
    <xf numFmtId="3" fontId="0" fillId="0" borderId="40" xfId="0" applyNumberFormat="1" applyBorder="1" applyAlignment="1">
      <alignment horizontal="right"/>
    </xf>
    <xf numFmtId="0" fontId="4" fillId="0" borderId="43" xfId="0" applyFont="1" applyBorder="1" applyAlignment="1">
      <alignment vertical="top"/>
    </xf>
    <xf numFmtId="0" fontId="4" fillId="0" borderId="44" xfId="0" applyFont="1" applyBorder="1" applyAlignment="1">
      <alignment vertical="top"/>
    </xf>
    <xf numFmtId="0" fontId="0" fillId="0" borderId="44" xfId="0" applyBorder="1" applyAlignment="1">
      <alignment vertical="top"/>
    </xf>
    <xf numFmtId="166" fontId="0" fillId="0" borderId="43" xfId="0" applyNumberFormat="1" applyBorder="1" applyAlignment="1">
      <alignment horizontal="right"/>
    </xf>
    <xf numFmtId="2" fontId="0" fillId="0" borderId="40" xfId="0" applyNumberFormat="1" applyBorder="1" applyAlignment="1">
      <alignment vertical="top"/>
    </xf>
    <xf numFmtId="0" fontId="0" fillId="0" borderId="43" xfId="0" applyBorder="1" applyAlignment="1">
      <alignment horizontal="right"/>
    </xf>
    <xf numFmtId="164" fontId="0" fillId="0" borderId="40" xfId="0" applyNumberFormat="1" applyBorder="1" applyAlignment="1">
      <alignment horizontal="right"/>
    </xf>
    <xf numFmtId="164" fontId="0" fillId="0" borderId="41" xfId="0" applyNumberFormat="1" applyBorder="1" applyAlignment="1">
      <alignment horizontal="right"/>
    </xf>
    <xf numFmtId="0" fontId="5" fillId="0" borderId="39" xfId="0" applyFont="1" applyBorder="1" applyAlignment="1">
      <alignment vertical="top"/>
    </xf>
    <xf numFmtId="0" fontId="5" fillId="0" borderId="44" xfId="0" applyFont="1" applyBorder="1" applyAlignment="1">
      <alignment vertical="top"/>
    </xf>
    <xf numFmtId="0" fontId="0" fillId="0" borderId="19" xfId="0" applyBorder="1" applyAlignment="1">
      <alignment vertical="top"/>
    </xf>
    <xf numFmtId="3" fontId="0" fillId="0" borderId="21" xfId="0" applyNumberFormat="1" applyBorder="1" applyAlignment="1">
      <alignment horizontal="right"/>
    </xf>
    <xf numFmtId="164" fontId="0" fillId="0" borderId="45" xfId="0" applyNumberFormat="1" applyBorder="1" applyAlignment="1">
      <alignment horizontal="right"/>
    </xf>
    <xf numFmtId="0" fontId="0" fillId="0" borderId="46" xfId="0" applyBorder="1" applyAlignment="1">
      <alignment vertical="top"/>
    </xf>
    <xf numFmtId="2" fontId="0" fillId="0" borderId="21" xfId="0" applyNumberFormat="1" applyBorder="1" applyAlignment="1">
      <alignment vertical="top"/>
    </xf>
    <xf numFmtId="0" fontId="0" fillId="0" borderId="47" xfId="0" applyBorder="1" applyAlignment="1">
      <alignment horizontal="right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9.57421875" style="122" customWidth="1"/>
    <col min="2" max="2" width="11.8515625" style="122" customWidth="1"/>
    <col min="3" max="3" width="9.140625" style="122" customWidth="1"/>
    <col min="4" max="4" width="0.71875" style="122" customWidth="1"/>
    <col min="5" max="5" width="45.7109375" style="122" customWidth="1"/>
    <col min="6" max="6" width="11.8515625" style="122" customWidth="1"/>
    <col min="7" max="7" width="8.421875" style="122" customWidth="1"/>
    <col min="8" max="16384" width="9.140625" style="122" customWidth="1"/>
  </cols>
  <sheetData>
    <row r="1" ht="15.75">
      <c r="A1" s="121" t="s">
        <v>397</v>
      </c>
    </row>
    <row r="2" ht="6.75" customHeight="1">
      <c r="A2" s="123"/>
    </row>
    <row r="3" ht="13.5" thickBot="1">
      <c r="A3" s="122" t="s">
        <v>398</v>
      </c>
    </row>
    <row r="4" spans="1:7" ht="13.5" thickTop="1">
      <c r="A4" s="124"/>
      <c r="B4" s="125"/>
      <c r="C4" s="126"/>
      <c r="D4" s="127"/>
      <c r="E4" s="127"/>
      <c r="F4" s="128"/>
      <c r="G4" s="129"/>
    </row>
    <row r="5" spans="1:7" ht="12.75">
      <c r="A5" s="130" t="s">
        <v>253</v>
      </c>
      <c r="B5" s="131" t="s">
        <v>254</v>
      </c>
      <c r="C5" s="132" t="s">
        <v>255</v>
      </c>
      <c r="D5" s="133"/>
      <c r="E5" s="133" t="s">
        <v>253</v>
      </c>
      <c r="F5" s="131" t="s">
        <v>254</v>
      </c>
      <c r="G5" s="134" t="s">
        <v>255</v>
      </c>
    </row>
    <row r="6" spans="1:7" ht="11.25" customHeight="1">
      <c r="A6" s="135"/>
      <c r="B6" s="136"/>
      <c r="C6" s="137"/>
      <c r="D6" s="138"/>
      <c r="E6" s="138"/>
      <c r="F6" s="136"/>
      <c r="G6" s="139"/>
    </row>
    <row r="7" spans="1:7" ht="12.75">
      <c r="A7" s="140" t="s">
        <v>399</v>
      </c>
      <c r="B7" s="141">
        <v>2661</v>
      </c>
      <c r="C7" s="142">
        <f>(B7/$B$7)*100</f>
        <v>100</v>
      </c>
      <c r="D7" s="143"/>
      <c r="E7" s="144" t="s">
        <v>400</v>
      </c>
      <c r="F7" s="145"/>
      <c r="G7" s="146"/>
    </row>
    <row r="8" spans="1:7" ht="12.75">
      <c r="A8" s="140" t="s">
        <v>401</v>
      </c>
      <c r="B8" s="147"/>
      <c r="C8" s="142"/>
      <c r="D8" s="143"/>
      <c r="E8" s="143" t="s">
        <v>399</v>
      </c>
      <c r="F8" s="141">
        <v>2661</v>
      </c>
      <c r="G8" s="148">
        <f aca="true" t="shared" si="0" ref="G8:G15">F8*100/F$8</f>
        <v>100</v>
      </c>
    </row>
    <row r="9" spans="1:7" ht="12.75">
      <c r="A9" s="149" t="s">
        <v>402</v>
      </c>
      <c r="B9" s="150">
        <v>1251</v>
      </c>
      <c r="C9" s="151">
        <f>(B9/$B$7)*100</f>
        <v>47.01240135287486</v>
      </c>
      <c r="D9" s="152"/>
      <c r="E9" s="152" t="s">
        <v>403</v>
      </c>
      <c r="F9" s="150">
        <v>122</v>
      </c>
      <c r="G9" s="153">
        <f t="shared" si="0"/>
        <v>4.584742577978203</v>
      </c>
    </row>
    <row r="10" spans="1:7" ht="12.75">
      <c r="A10" s="149" t="s">
        <v>404</v>
      </c>
      <c r="B10" s="150">
        <v>1410</v>
      </c>
      <c r="C10" s="151">
        <f>(B10/$B$7)*100</f>
        <v>52.98759864712515</v>
      </c>
      <c r="D10" s="152"/>
      <c r="E10" s="152" t="s">
        <v>405</v>
      </c>
      <c r="F10" s="150">
        <v>6</v>
      </c>
      <c r="G10" s="153">
        <f t="shared" si="0"/>
        <v>0.2254791431792559</v>
      </c>
    </row>
    <row r="11" spans="1:7" ht="12.75">
      <c r="A11" s="149"/>
      <c r="B11" s="150" t="s">
        <v>250</v>
      </c>
      <c r="C11" s="151"/>
      <c r="D11" s="152"/>
      <c r="E11" s="152" t="s">
        <v>406</v>
      </c>
      <c r="F11" s="150">
        <v>88</v>
      </c>
      <c r="G11" s="153">
        <f t="shared" si="0"/>
        <v>3.3070274332957537</v>
      </c>
    </row>
    <row r="12" spans="1:7" ht="12.75">
      <c r="A12" s="149" t="s">
        <v>407</v>
      </c>
      <c r="B12" s="150">
        <v>172</v>
      </c>
      <c r="C12" s="151">
        <f aca="true" t="shared" si="1" ref="C12:C24">B12*100/B$7</f>
        <v>6.463735437805337</v>
      </c>
      <c r="D12" s="152"/>
      <c r="E12" s="152" t="s">
        <v>408</v>
      </c>
      <c r="F12" s="150">
        <v>3</v>
      </c>
      <c r="G12" s="153">
        <f t="shared" si="0"/>
        <v>0.11273957158962795</v>
      </c>
    </row>
    <row r="13" spans="1:7" ht="12.75">
      <c r="A13" s="149" t="s">
        <v>409</v>
      </c>
      <c r="B13" s="150">
        <v>220</v>
      </c>
      <c r="C13" s="151">
        <f t="shared" si="1"/>
        <v>8.267568583239383</v>
      </c>
      <c r="D13" s="152"/>
      <c r="E13" s="152" t="s">
        <v>410</v>
      </c>
      <c r="F13" s="150">
        <v>25</v>
      </c>
      <c r="G13" s="153">
        <f t="shared" si="0"/>
        <v>0.9394964299135663</v>
      </c>
    </row>
    <row r="14" spans="1:7" ht="12.75">
      <c r="A14" s="149" t="s">
        <v>411</v>
      </c>
      <c r="B14" s="150">
        <v>231</v>
      </c>
      <c r="C14" s="151">
        <f t="shared" si="1"/>
        <v>8.680947012401353</v>
      </c>
      <c r="D14" s="152"/>
      <c r="E14" s="152" t="s">
        <v>412</v>
      </c>
      <c r="F14" s="150">
        <v>2539</v>
      </c>
      <c r="G14" s="153">
        <f t="shared" si="0"/>
        <v>95.4152574220218</v>
      </c>
    </row>
    <row r="15" spans="1:7" ht="12.75">
      <c r="A15" s="149" t="s">
        <v>413</v>
      </c>
      <c r="B15" s="150">
        <v>218</v>
      </c>
      <c r="C15" s="151">
        <f t="shared" si="1"/>
        <v>8.192408868846298</v>
      </c>
      <c r="D15" s="152"/>
      <c r="E15" s="152" t="s">
        <v>414</v>
      </c>
      <c r="F15" s="150">
        <v>1670</v>
      </c>
      <c r="G15" s="153">
        <f t="shared" si="0"/>
        <v>62.75836151822623</v>
      </c>
    </row>
    <row r="16" spans="1:7" ht="12.75">
      <c r="A16" s="149" t="s">
        <v>415</v>
      </c>
      <c r="B16" s="150">
        <v>147</v>
      </c>
      <c r="C16" s="151">
        <f t="shared" si="1"/>
        <v>5.52423900789177</v>
      </c>
      <c r="D16" s="152"/>
      <c r="E16" s="152"/>
      <c r="F16" s="145" t="s">
        <v>250</v>
      </c>
      <c r="G16" s="146"/>
    </row>
    <row r="17" spans="1:7" ht="12.75">
      <c r="A17" s="149" t="s">
        <v>416</v>
      </c>
      <c r="B17" s="150">
        <v>341</v>
      </c>
      <c r="C17" s="151">
        <f t="shared" si="1"/>
        <v>12.814731304021045</v>
      </c>
      <c r="D17" s="152"/>
      <c r="E17" s="143" t="s">
        <v>417</v>
      </c>
      <c r="F17" s="145" t="s">
        <v>250</v>
      </c>
      <c r="G17" s="146"/>
    </row>
    <row r="18" spans="1:7" ht="12.75">
      <c r="A18" s="149" t="s">
        <v>418</v>
      </c>
      <c r="B18" s="150">
        <v>453</v>
      </c>
      <c r="C18" s="151">
        <f t="shared" si="1"/>
        <v>17.023675310033823</v>
      </c>
      <c r="D18" s="152"/>
      <c r="E18" s="143" t="s">
        <v>419</v>
      </c>
      <c r="F18" s="141">
        <v>2661</v>
      </c>
      <c r="G18" s="148">
        <v>100</v>
      </c>
    </row>
    <row r="19" spans="1:7" ht="12.75">
      <c r="A19" s="149" t="s">
        <v>420</v>
      </c>
      <c r="B19" s="150">
        <v>372</v>
      </c>
      <c r="C19" s="151">
        <f t="shared" si="1"/>
        <v>13.979706877113866</v>
      </c>
      <c r="D19" s="152"/>
      <c r="E19" s="152" t="s">
        <v>421</v>
      </c>
      <c r="F19" s="150">
        <v>2661</v>
      </c>
      <c r="G19" s="153">
        <f aca="true" t="shared" si="2" ref="G19:G30">F19*100/F$18</f>
        <v>100</v>
      </c>
    </row>
    <row r="20" spans="1:7" ht="12.75">
      <c r="A20" s="149" t="s">
        <v>422</v>
      </c>
      <c r="B20" s="150">
        <v>91</v>
      </c>
      <c r="C20" s="151">
        <f t="shared" si="1"/>
        <v>3.4197670048853817</v>
      </c>
      <c r="D20" s="152"/>
      <c r="E20" s="152" t="s">
        <v>423</v>
      </c>
      <c r="F20" s="150">
        <v>960</v>
      </c>
      <c r="G20" s="153">
        <f t="shared" si="2"/>
        <v>36.076662908680944</v>
      </c>
    </row>
    <row r="21" spans="1:7" ht="12.75">
      <c r="A21" s="149" t="s">
        <v>424</v>
      </c>
      <c r="B21" s="150">
        <v>102</v>
      </c>
      <c r="C21" s="151">
        <f t="shared" si="1"/>
        <v>3.8331454340473505</v>
      </c>
      <c r="D21" s="152"/>
      <c r="E21" s="152" t="s">
        <v>425</v>
      </c>
      <c r="F21" s="150">
        <v>428</v>
      </c>
      <c r="G21" s="153">
        <f t="shared" si="2"/>
        <v>16.084178880120255</v>
      </c>
    </row>
    <row r="22" spans="1:7" ht="12.75">
      <c r="A22" s="149" t="s">
        <v>426</v>
      </c>
      <c r="B22" s="150">
        <v>162</v>
      </c>
      <c r="C22" s="151">
        <f t="shared" si="1"/>
        <v>6.08793686583991</v>
      </c>
      <c r="D22" s="152"/>
      <c r="E22" s="152" t="s">
        <v>427</v>
      </c>
      <c r="F22" s="150">
        <v>908</v>
      </c>
      <c r="G22" s="153">
        <f t="shared" si="2"/>
        <v>34.12251033446073</v>
      </c>
    </row>
    <row r="23" spans="1:7" ht="12.75">
      <c r="A23" s="149" t="s">
        <v>428</v>
      </c>
      <c r="B23" s="150">
        <v>119</v>
      </c>
      <c r="C23" s="151">
        <f t="shared" si="1"/>
        <v>4.472003006388576</v>
      </c>
      <c r="D23" s="152"/>
      <c r="E23" s="152" t="s">
        <v>429</v>
      </c>
      <c r="F23" s="150">
        <v>626</v>
      </c>
      <c r="G23" s="153">
        <f t="shared" si="2"/>
        <v>23.5249906050357</v>
      </c>
    </row>
    <row r="24" spans="1:7" ht="12.75">
      <c r="A24" s="149" t="s">
        <v>430</v>
      </c>
      <c r="B24" s="150">
        <v>33</v>
      </c>
      <c r="C24" s="151">
        <f t="shared" si="1"/>
        <v>1.2401352874859075</v>
      </c>
      <c r="D24" s="152"/>
      <c r="E24" s="152" t="s">
        <v>431</v>
      </c>
      <c r="F24" s="150">
        <v>211</v>
      </c>
      <c r="G24" s="153">
        <f t="shared" si="2"/>
        <v>7.9293498684705</v>
      </c>
    </row>
    <row r="25" spans="1:7" ht="12.75">
      <c r="A25" s="149"/>
      <c r="B25" s="145" t="s">
        <v>250</v>
      </c>
      <c r="C25" s="154"/>
      <c r="D25" s="152"/>
      <c r="E25" s="152" t="s">
        <v>432</v>
      </c>
      <c r="F25" s="150">
        <v>101</v>
      </c>
      <c r="G25" s="153">
        <f t="shared" si="2"/>
        <v>3.795565576850808</v>
      </c>
    </row>
    <row r="26" spans="1:7" ht="12.75">
      <c r="A26" s="149" t="s">
        <v>433</v>
      </c>
      <c r="B26" s="155">
        <v>35</v>
      </c>
      <c r="C26" s="156" t="s">
        <v>261</v>
      </c>
      <c r="D26" s="152"/>
      <c r="E26" s="157" t="s">
        <v>434</v>
      </c>
      <c r="F26" s="158">
        <v>154</v>
      </c>
      <c r="G26" s="153">
        <f t="shared" si="2"/>
        <v>5.787298008267569</v>
      </c>
    </row>
    <row r="27" spans="1:7" ht="12.75">
      <c r="A27" s="149"/>
      <c r="B27" s="145" t="s">
        <v>250</v>
      </c>
      <c r="C27" s="154"/>
      <c r="D27" s="152"/>
      <c r="E27" s="159" t="s">
        <v>435</v>
      </c>
      <c r="F27" s="160">
        <v>66</v>
      </c>
      <c r="G27" s="153">
        <f t="shared" si="2"/>
        <v>2.480270574971815</v>
      </c>
    </row>
    <row r="28" spans="1:7" ht="12.75">
      <c r="A28" s="149" t="s">
        <v>262</v>
      </c>
      <c r="B28" s="150">
        <v>1907</v>
      </c>
      <c r="C28" s="151">
        <f aca="true" t="shared" si="3" ref="C28:C35">B28*100/B$7</f>
        <v>71.66478767380684</v>
      </c>
      <c r="D28" s="152"/>
      <c r="E28" s="152" t="s">
        <v>436</v>
      </c>
      <c r="F28" s="150">
        <v>0</v>
      </c>
      <c r="G28" s="153">
        <f t="shared" si="2"/>
        <v>0</v>
      </c>
    </row>
    <row r="29" spans="1:7" ht="12.75">
      <c r="A29" s="149" t="s">
        <v>0</v>
      </c>
      <c r="B29" s="150">
        <v>878</v>
      </c>
      <c r="C29" s="151">
        <f t="shared" si="3"/>
        <v>32.99511461856445</v>
      </c>
      <c r="D29" s="152"/>
      <c r="E29" s="152" t="s">
        <v>1</v>
      </c>
      <c r="F29" s="150">
        <v>0</v>
      </c>
      <c r="G29" s="153">
        <f t="shared" si="2"/>
        <v>0</v>
      </c>
    </row>
    <row r="30" spans="1:7" ht="12.75">
      <c r="A30" s="149" t="s">
        <v>2</v>
      </c>
      <c r="B30" s="150">
        <v>1029</v>
      </c>
      <c r="C30" s="151">
        <f t="shared" si="3"/>
        <v>38.66967305524239</v>
      </c>
      <c r="D30" s="152"/>
      <c r="E30" s="152" t="s">
        <v>3</v>
      </c>
      <c r="F30" s="150">
        <v>0</v>
      </c>
      <c r="G30" s="153">
        <f t="shared" si="2"/>
        <v>0</v>
      </c>
    </row>
    <row r="31" spans="1:7" ht="12.75">
      <c r="A31" s="149" t="s">
        <v>4</v>
      </c>
      <c r="B31" s="150">
        <v>1784</v>
      </c>
      <c r="C31" s="151">
        <f t="shared" si="3"/>
        <v>67.04246523863209</v>
      </c>
      <c r="D31" s="152"/>
      <c r="E31" s="152"/>
      <c r="F31" s="145" t="s">
        <v>250</v>
      </c>
      <c r="G31" s="146"/>
    </row>
    <row r="32" spans="1:7" ht="12.75">
      <c r="A32" s="149" t="s">
        <v>5</v>
      </c>
      <c r="B32" s="150">
        <v>374</v>
      </c>
      <c r="C32" s="151">
        <f t="shared" si="3"/>
        <v>14.054866591506952</v>
      </c>
      <c r="D32" s="152"/>
      <c r="E32" s="143" t="s">
        <v>6</v>
      </c>
      <c r="F32" s="147" t="s">
        <v>250</v>
      </c>
      <c r="G32" s="161"/>
    </row>
    <row r="33" spans="1:7" ht="12.75">
      <c r="A33" s="149" t="s">
        <v>7</v>
      </c>
      <c r="B33" s="150">
        <v>314</v>
      </c>
      <c r="C33" s="151">
        <f t="shared" si="3"/>
        <v>11.800075159714392</v>
      </c>
      <c r="D33" s="152"/>
      <c r="E33" s="143" t="s">
        <v>8</v>
      </c>
      <c r="F33" s="141">
        <v>960</v>
      </c>
      <c r="G33" s="148">
        <v>100</v>
      </c>
    </row>
    <row r="34" spans="1:7" ht="12.75">
      <c r="A34" s="149" t="s">
        <v>0</v>
      </c>
      <c r="B34" s="150">
        <v>124</v>
      </c>
      <c r="C34" s="151">
        <f t="shared" si="3"/>
        <v>4.659902292371289</v>
      </c>
      <c r="D34" s="152"/>
      <c r="E34" s="152" t="s">
        <v>9</v>
      </c>
      <c r="F34" s="150">
        <v>694</v>
      </c>
      <c r="G34" s="153">
        <f aca="true" t="shared" si="4" ref="G34:G42">F34*100/F$33</f>
        <v>72.29166666666667</v>
      </c>
    </row>
    <row r="35" spans="1:7" ht="12.75">
      <c r="A35" s="149" t="s">
        <v>2</v>
      </c>
      <c r="B35" s="150">
        <v>190</v>
      </c>
      <c r="C35" s="151">
        <f t="shared" si="3"/>
        <v>7.140172867343104</v>
      </c>
      <c r="D35" s="152"/>
      <c r="E35" s="152" t="s">
        <v>10</v>
      </c>
      <c r="F35" s="150">
        <v>320</v>
      </c>
      <c r="G35" s="153">
        <f t="shared" si="4"/>
        <v>33.333333333333336</v>
      </c>
    </row>
    <row r="36" spans="1:7" ht="12.75">
      <c r="A36" s="149"/>
      <c r="B36" s="145" t="s">
        <v>250</v>
      </c>
      <c r="C36" s="154"/>
      <c r="D36" s="152"/>
      <c r="E36" s="152" t="s">
        <v>11</v>
      </c>
      <c r="F36" s="150">
        <v>428</v>
      </c>
      <c r="G36" s="153">
        <f t="shared" si="4"/>
        <v>44.583333333333336</v>
      </c>
    </row>
    <row r="37" spans="1:7" ht="12.75">
      <c r="A37" s="162" t="s">
        <v>12</v>
      </c>
      <c r="B37" s="145" t="s">
        <v>250</v>
      </c>
      <c r="C37" s="154"/>
      <c r="D37" s="152"/>
      <c r="E37" s="152" t="s">
        <v>10</v>
      </c>
      <c r="F37" s="150">
        <v>187</v>
      </c>
      <c r="G37" s="153">
        <f t="shared" si="4"/>
        <v>19.479166666666668</v>
      </c>
    </row>
    <row r="38" spans="1:7" ht="12.75">
      <c r="A38" s="163" t="s">
        <v>13</v>
      </c>
      <c r="B38" s="150">
        <v>2551</v>
      </c>
      <c r="C38" s="151">
        <f aca="true" t="shared" si="5" ref="C38:C56">B38*100/B$7</f>
        <v>95.86621570838031</v>
      </c>
      <c r="D38" s="152"/>
      <c r="E38" s="152" t="s">
        <v>14</v>
      </c>
      <c r="F38" s="150">
        <v>218</v>
      </c>
      <c r="G38" s="153">
        <f t="shared" si="4"/>
        <v>22.708333333333332</v>
      </c>
    </row>
    <row r="39" spans="1:7" ht="12.75">
      <c r="A39" s="149" t="s">
        <v>15</v>
      </c>
      <c r="B39" s="150">
        <v>1721</v>
      </c>
      <c r="C39" s="151">
        <f t="shared" si="5"/>
        <v>64.6749342352499</v>
      </c>
      <c r="D39" s="152"/>
      <c r="E39" s="152" t="s">
        <v>10</v>
      </c>
      <c r="F39" s="150">
        <v>115</v>
      </c>
      <c r="G39" s="153">
        <f t="shared" si="4"/>
        <v>11.979166666666666</v>
      </c>
    </row>
    <row r="40" spans="1:7" ht="12.75">
      <c r="A40" s="149" t="s">
        <v>16</v>
      </c>
      <c r="B40" s="150">
        <v>765</v>
      </c>
      <c r="C40" s="151">
        <f t="shared" si="5"/>
        <v>28.74859075535513</v>
      </c>
      <c r="D40" s="152"/>
      <c r="E40" s="152" t="s">
        <v>17</v>
      </c>
      <c r="F40" s="150">
        <v>266</v>
      </c>
      <c r="G40" s="153">
        <f t="shared" si="4"/>
        <v>27.708333333333332</v>
      </c>
    </row>
    <row r="41" spans="1:7" ht="12.75">
      <c r="A41" s="149" t="s">
        <v>18</v>
      </c>
      <c r="B41" s="150">
        <v>3</v>
      </c>
      <c r="C41" s="151">
        <f t="shared" si="5"/>
        <v>0.11273957158962795</v>
      </c>
      <c r="D41" s="152"/>
      <c r="E41" s="152" t="s">
        <v>19</v>
      </c>
      <c r="F41" s="150">
        <v>207</v>
      </c>
      <c r="G41" s="153">
        <f t="shared" si="4"/>
        <v>21.5625</v>
      </c>
    </row>
    <row r="42" spans="1:7" ht="12.75">
      <c r="A42" s="149" t="s">
        <v>20</v>
      </c>
      <c r="B42" s="150">
        <v>24</v>
      </c>
      <c r="C42" s="151">
        <f t="shared" si="5"/>
        <v>0.9019165727170236</v>
      </c>
      <c r="D42" s="152"/>
      <c r="E42" s="152" t="s">
        <v>21</v>
      </c>
      <c r="F42" s="150">
        <v>97</v>
      </c>
      <c r="G42" s="153">
        <f t="shared" si="4"/>
        <v>10.104166666666666</v>
      </c>
    </row>
    <row r="43" spans="1:7" ht="12.75">
      <c r="A43" s="149" t="s">
        <v>22</v>
      </c>
      <c r="B43" s="150">
        <v>3</v>
      </c>
      <c r="C43" s="151">
        <f t="shared" si="5"/>
        <v>0.11273957158962795</v>
      </c>
      <c r="D43" s="152"/>
      <c r="E43" s="152"/>
      <c r="F43" s="145" t="s">
        <v>250</v>
      </c>
      <c r="G43" s="146"/>
    </row>
    <row r="44" spans="1:7" ht="12.75">
      <c r="A44" s="149" t="s">
        <v>23</v>
      </c>
      <c r="B44" s="150">
        <v>5</v>
      </c>
      <c r="C44" s="151">
        <f t="shared" si="5"/>
        <v>0.18789928598271327</v>
      </c>
      <c r="D44" s="152"/>
      <c r="E44" s="152" t="s">
        <v>24</v>
      </c>
      <c r="F44" s="160">
        <v>381</v>
      </c>
      <c r="G44" s="164">
        <f>F44*100/F33</f>
        <v>39.6875</v>
      </c>
    </row>
    <row r="45" spans="1:7" ht="12.75">
      <c r="A45" s="149" t="s">
        <v>25</v>
      </c>
      <c r="B45" s="150">
        <v>1</v>
      </c>
      <c r="C45" s="151">
        <f t="shared" si="5"/>
        <v>0.03757985719654265</v>
      </c>
      <c r="D45" s="152"/>
      <c r="E45" s="152" t="s">
        <v>26</v>
      </c>
      <c r="F45" s="160">
        <v>244</v>
      </c>
      <c r="G45" s="164">
        <f>F45*100/F33</f>
        <v>25.416666666666668</v>
      </c>
    </row>
    <row r="46" spans="1:7" ht="12.75">
      <c r="A46" s="149" t="s">
        <v>27</v>
      </c>
      <c r="B46" s="150">
        <v>0</v>
      </c>
      <c r="C46" s="151">
        <f t="shared" si="5"/>
        <v>0</v>
      </c>
      <c r="D46" s="152"/>
      <c r="E46" s="152"/>
      <c r="F46" s="145" t="s">
        <v>250</v>
      </c>
      <c r="G46" s="146"/>
    </row>
    <row r="47" spans="1:7" ht="12.75">
      <c r="A47" s="149" t="s">
        <v>28</v>
      </c>
      <c r="B47" s="150">
        <v>11</v>
      </c>
      <c r="C47" s="151">
        <f t="shared" si="5"/>
        <v>0.4133784291619692</v>
      </c>
      <c r="D47" s="152"/>
      <c r="E47" s="152" t="s">
        <v>29</v>
      </c>
      <c r="F47" s="165">
        <v>2.77</v>
      </c>
      <c r="G47" s="166" t="s">
        <v>261</v>
      </c>
    </row>
    <row r="48" spans="1:7" ht="12.75">
      <c r="A48" s="149" t="s">
        <v>30</v>
      </c>
      <c r="B48" s="150">
        <v>1</v>
      </c>
      <c r="C48" s="151">
        <f t="shared" si="5"/>
        <v>0.03757985719654265</v>
      </c>
      <c r="D48" s="152"/>
      <c r="E48" s="152" t="s">
        <v>31</v>
      </c>
      <c r="F48" s="145">
        <v>3.23</v>
      </c>
      <c r="G48" s="166" t="s">
        <v>261</v>
      </c>
    </row>
    <row r="49" spans="1:7" ht="12.75">
      <c r="A49" s="149" t="s">
        <v>32</v>
      </c>
      <c r="B49" s="150">
        <v>3</v>
      </c>
      <c r="C49" s="151">
        <f t="shared" si="5"/>
        <v>0.11273957158962795</v>
      </c>
      <c r="D49" s="152"/>
      <c r="E49" s="152"/>
      <c r="F49" s="145" t="s">
        <v>250</v>
      </c>
      <c r="G49" s="146"/>
    </row>
    <row r="50" spans="1:7" ht="12.75">
      <c r="A50" s="149" t="s">
        <v>33</v>
      </c>
      <c r="B50" s="150">
        <v>0</v>
      </c>
      <c r="C50" s="151">
        <f t="shared" si="5"/>
        <v>0</v>
      </c>
      <c r="D50" s="152"/>
      <c r="E50" s="143" t="s">
        <v>34</v>
      </c>
      <c r="F50" s="147" t="s">
        <v>250</v>
      </c>
      <c r="G50" s="161"/>
    </row>
    <row r="51" spans="1:7" ht="12.75">
      <c r="A51" s="149" t="s">
        <v>35</v>
      </c>
      <c r="B51" s="150">
        <v>0</v>
      </c>
      <c r="C51" s="151">
        <f t="shared" si="5"/>
        <v>0</v>
      </c>
      <c r="D51" s="152"/>
      <c r="E51" s="143" t="s">
        <v>36</v>
      </c>
      <c r="F51" s="141">
        <v>1042</v>
      </c>
      <c r="G51" s="148">
        <v>100</v>
      </c>
    </row>
    <row r="52" spans="1:7" ht="12.75">
      <c r="A52" s="149" t="s">
        <v>37</v>
      </c>
      <c r="B52" s="150">
        <v>0</v>
      </c>
      <c r="C52" s="151">
        <f t="shared" si="5"/>
        <v>0</v>
      </c>
      <c r="D52" s="152"/>
      <c r="E52" s="152" t="s">
        <v>38</v>
      </c>
      <c r="F52" s="150">
        <v>960</v>
      </c>
      <c r="G52" s="153">
        <f>F52*100/F$51</f>
        <v>92.13051823416507</v>
      </c>
    </row>
    <row r="53" spans="1:7" ht="12.75">
      <c r="A53" s="149" t="s">
        <v>39</v>
      </c>
      <c r="B53" s="150">
        <v>0</v>
      </c>
      <c r="C53" s="151">
        <f t="shared" si="5"/>
        <v>0</v>
      </c>
      <c r="D53" s="152"/>
      <c r="E53" s="152" t="s">
        <v>40</v>
      </c>
      <c r="F53" s="150">
        <v>82</v>
      </c>
      <c r="G53" s="153">
        <f>F53*100/F$51</f>
        <v>7.869481765834933</v>
      </c>
    </row>
    <row r="54" spans="1:7" ht="12.75">
      <c r="A54" s="149" t="s">
        <v>41</v>
      </c>
      <c r="B54" s="150">
        <v>0</v>
      </c>
      <c r="C54" s="151">
        <f t="shared" si="5"/>
        <v>0</v>
      </c>
      <c r="D54" s="152"/>
      <c r="E54" s="152" t="s">
        <v>42</v>
      </c>
      <c r="F54" s="150">
        <v>1</v>
      </c>
      <c r="G54" s="153">
        <f>F54*100/F$51</f>
        <v>0.09596928982725528</v>
      </c>
    </row>
    <row r="55" spans="1:7" ht="12.75">
      <c r="A55" s="149" t="s">
        <v>43</v>
      </c>
      <c r="B55" s="150">
        <v>38</v>
      </c>
      <c r="C55" s="151">
        <f t="shared" si="5"/>
        <v>1.4280345734686208</v>
      </c>
      <c r="D55" s="152"/>
      <c r="E55" s="152"/>
      <c r="F55" s="145" t="s">
        <v>250</v>
      </c>
      <c r="G55" s="146"/>
    </row>
    <row r="56" spans="1:7" ht="12.75">
      <c r="A56" s="149" t="s">
        <v>44</v>
      </c>
      <c r="B56" s="160">
        <v>110</v>
      </c>
      <c r="C56" s="151">
        <f t="shared" si="5"/>
        <v>4.133784291619691</v>
      </c>
      <c r="D56" s="152"/>
      <c r="E56" s="152" t="s">
        <v>45</v>
      </c>
      <c r="F56" s="167">
        <v>2.9</v>
      </c>
      <c r="G56" s="166" t="s">
        <v>261</v>
      </c>
    </row>
    <row r="57" spans="1:7" ht="12.75">
      <c r="A57" s="149"/>
      <c r="B57" s="160" t="s">
        <v>250</v>
      </c>
      <c r="C57" s="168"/>
      <c r="D57" s="152"/>
      <c r="E57" s="152" t="s">
        <v>46</v>
      </c>
      <c r="F57" s="167">
        <v>7.3</v>
      </c>
      <c r="G57" s="166" t="s">
        <v>261</v>
      </c>
    </row>
    <row r="58" spans="1:7" ht="12.75">
      <c r="A58" s="169" t="s">
        <v>47</v>
      </c>
      <c r="B58" s="160" t="s">
        <v>250</v>
      </c>
      <c r="C58" s="168"/>
      <c r="D58" s="152"/>
      <c r="E58" s="152"/>
      <c r="F58" s="145" t="s">
        <v>250</v>
      </c>
      <c r="G58" s="146"/>
    </row>
    <row r="59" spans="1:7" ht="12.75">
      <c r="A59" s="170" t="s">
        <v>48</v>
      </c>
      <c r="B59" s="160" t="s">
        <v>250</v>
      </c>
      <c r="C59" s="168"/>
      <c r="D59" s="152"/>
      <c r="E59" s="143" t="s">
        <v>49</v>
      </c>
      <c r="F59" s="147" t="s">
        <v>250</v>
      </c>
      <c r="G59" s="161"/>
    </row>
    <row r="60" spans="1:7" ht="12.75">
      <c r="A60" s="149" t="s">
        <v>50</v>
      </c>
      <c r="B60" s="160">
        <v>1800</v>
      </c>
      <c r="C60" s="168">
        <f>B60*100/B7</f>
        <v>67.64374295377678</v>
      </c>
      <c r="D60" s="152"/>
      <c r="E60" s="143" t="s">
        <v>51</v>
      </c>
      <c r="F60" s="141">
        <v>960</v>
      </c>
      <c r="G60" s="148">
        <v>100</v>
      </c>
    </row>
    <row r="61" spans="1:7" ht="12.75">
      <c r="A61" s="149" t="s">
        <v>52</v>
      </c>
      <c r="B61" s="160">
        <v>852</v>
      </c>
      <c r="C61" s="168">
        <f>B61*100/B7</f>
        <v>32.01803833145434</v>
      </c>
      <c r="D61" s="152"/>
      <c r="E61" s="152" t="s">
        <v>53</v>
      </c>
      <c r="F61" s="150">
        <v>670</v>
      </c>
      <c r="G61" s="153">
        <f>F61*100/F$60</f>
        <v>69.79166666666667</v>
      </c>
    </row>
    <row r="62" spans="1:7" ht="12.75">
      <c r="A62" s="149" t="s">
        <v>54</v>
      </c>
      <c r="B62" s="160">
        <v>19</v>
      </c>
      <c r="C62" s="168">
        <f>B62*100/B7</f>
        <v>0.7140172867343104</v>
      </c>
      <c r="D62" s="152"/>
      <c r="E62" s="152" t="s">
        <v>55</v>
      </c>
      <c r="F62" s="150">
        <v>290</v>
      </c>
      <c r="G62" s="153">
        <f>F62*100/F$60</f>
        <v>30.208333333333332</v>
      </c>
    </row>
    <row r="63" spans="1:7" ht="12.75">
      <c r="A63" s="149" t="s">
        <v>56</v>
      </c>
      <c r="B63" s="160">
        <v>34</v>
      </c>
      <c r="C63" s="168">
        <f>B63*100/B7</f>
        <v>1.2777151446824502</v>
      </c>
      <c r="D63" s="152"/>
      <c r="E63" s="152"/>
      <c r="F63" s="145" t="s">
        <v>250</v>
      </c>
      <c r="G63" s="146"/>
    </row>
    <row r="64" spans="1:7" ht="12.75">
      <c r="A64" s="149" t="s">
        <v>57</v>
      </c>
      <c r="B64" s="160">
        <v>8</v>
      </c>
      <c r="C64" s="168">
        <f>B64*100/B7</f>
        <v>0.3006388575723412</v>
      </c>
      <c r="D64" s="152"/>
      <c r="E64" s="152" t="s">
        <v>58</v>
      </c>
      <c r="F64" s="145">
        <v>2.81</v>
      </c>
      <c r="G64" s="166" t="s">
        <v>261</v>
      </c>
    </row>
    <row r="65" spans="1:7" ht="13.5" thickBot="1">
      <c r="A65" s="171" t="s">
        <v>59</v>
      </c>
      <c r="B65" s="172">
        <v>64</v>
      </c>
      <c r="C65" s="173">
        <f>B65*100/B7</f>
        <v>2.4051108605787297</v>
      </c>
      <c r="D65" s="174"/>
      <c r="E65" s="174" t="s">
        <v>60</v>
      </c>
      <c r="F65" s="175">
        <v>2.67</v>
      </c>
      <c r="G65" s="176" t="s">
        <v>261</v>
      </c>
    </row>
    <row r="66" ht="9" customHeight="1" thickTop="1"/>
    <row r="67" ht="12.75" customHeight="1">
      <c r="A67" s="122" t="s">
        <v>61</v>
      </c>
    </row>
    <row r="68" ht="12.75">
      <c r="A68" s="122" t="s">
        <v>62</v>
      </c>
    </row>
    <row r="69" ht="12.75">
      <c r="A69" s="122" t="s">
        <v>63</v>
      </c>
    </row>
    <row r="70" ht="12.75">
      <c r="A70" s="122" t="s">
        <v>64</v>
      </c>
    </row>
    <row r="71" ht="12.75">
      <c r="A71" s="122" t="s">
        <v>65</v>
      </c>
    </row>
    <row r="73" ht="12.75">
      <c r="A73" s="122" t="s">
        <v>165</v>
      </c>
    </row>
    <row r="74" ht="12.75">
      <c r="A74" s="122" t="s">
        <v>66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8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5.28125" style="15" customWidth="1"/>
    <col min="2" max="2" width="11.421875" style="15" customWidth="1"/>
    <col min="3" max="3" width="8.57421875" style="15" customWidth="1"/>
    <col min="4" max="4" width="0.71875" style="0" customWidth="1"/>
    <col min="5" max="5" width="39.28125" style="15" customWidth="1"/>
    <col min="6" max="6" width="11.28125" style="15" customWidth="1"/>
    <col min="7" max="7" width="9.28125" style="15" bestFit="1" customWidth="1"/>
    <col min="8" max="8" width="9.140625" style="15" customWidth="1"/>
    <col min="9" max="9" width="11.140625" style="15" bestFit="1" customWidth="1"/>
    <col min="10" max="10" width="9.7109375" style="15" customWidth="1"/>
    <col min="11" max="16384" width="9.140625" style="15" customWidth="1"/>
  </cols>
  <sheetData>
    <row r="1" spans="1:7" ht="12.75">
      <c r="A1" s="16" t="s">
        <v>263</v>
      </c>
      <c r="B1" s="17"/>
      <c r="C1" s="17"/>
      <c r="D1" s="2"/>
      <c r="E1" s="17"/>
      <c r="F1" s="17"/>
      <c r="G1" s="17"/>
    </row>
    <row r="2" spans="1:7" ht="12.75">
      <c r="A2" t="s">
        <v>396</v>
      </c>
      <c r="B2"/>
      <c r="C2"/>
      <c r="E2"/>
      <c r="F2"/>
      <c r="G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264</v>
      </c>
      <c r="B8" s="30"/>
      <c r="C8" s="28"/>
      <c r="E8" s="31" t="s">
        <v>265</v>
      </c>
      <c r="F8" s="32"/>
      <c r="G8" s="28"/>
    </row>
    <row r="9" spans="1:7" ht="12.75">
      <c r="A9" s="29" t="s">
        <v>266</v>
      </c>
      <c r="B9" s="30"/>
      <c r="C9" s="28"/>
      <c r="E9" s="31" t="s">
        <v>268</v>
      </c>
      <c r="F9" s="93">
        <v>2661</v>
      </c>
      <c r="G9" s="33">
        <f>(F9/$F$9)*100</f>
        <v>100</v>
      </c>
    </row>
    <row r="10" spans="1:7" ht="12.75">
      <c r="A10" s="29" t="s">
        <v>269</v>
      </c>
      <c r="B10" s="93">
        <v>755</v>
      </c>
      <c r="C10" s="33">
        <f aca="true" t="shared" si="0" ref="C10:C15">(B10/$B$10)*100</f>
        <v>100</v>
      </c>
      <c r="E10" s="34" t="s">
        <v>270</v>
      </c>
      <c r="F10" s="97">
        <v>2596</v>
      </c>
      <c r="G10" s="84">
        <f aca="true" t="shared" si="1" ref="G10:G16">(F10/$F$9)*100</f>
        <v>97.55730928222472</v>
      </c>
    </row>
    <row r="11" spans="1:7" ht="12.75">
      <c r="A11" s="36" t="s">
        <v>271</v>
      </c>
      <c r="B11" s="98">
        <v>80</v>
      </c>
      <c r="C11" s="35">
        <f t="shared" si="0"/>
        <v>10.596026490066226</v>
      </c>
      <c r="E11" s="34" t="s">
        <v>272</v>
      </c>
      <c r="F11" s="97">
        <v>2523</v>
      </c>
      <c r="G11" s="84">
        <f t="shared" si="1"/>
        <v>94.81397970687712</v>
      </c>
    </row>
    <row r="12" spans="1:7" ht="12.75">
      <c r="A12" s="36" t="s">
        <v>273</v>
      </c>
      <c r="B12" s="98">
        <v>46</v>
      </c>
      <c r="C12" s="35">
        <f t="shared" si="0"/>
        <v>6.0927152317880795</v>
      </c>
      <c r="E12" s="34" t="s">
        <v>274</v>
      </c>
      <c r="F12" s="97">
        <v>1811</v>
      </c>
      <c r="G12" s="84">
        <f t="shared" si="1"/>
        <v>68.05712138293875</v>
      </c>
    </row>
    <row r="13" spans="1:7" ht="12.75">
      <c r="A13" s="36" t="s">
        <v>275</v>
      </c>
      <c r="B13" s="98">
        <v>355</v>
      </c>
      <c r="C13" s="35">
        <f t="shared" si="0"/>
        <v>47.019867549668874</v>
      </c>
      <c r="E13" s="34" t="s">
        <v>276</v>
      </c>
      <c r="F13" s="97">
        <v>712</v>
      </c>
      <c r="G13" s="84">
        <f t="shared" si="1"/>
        <v>26.75685832393837</v>
      </c>
    </row>
    <row r="14" spans="1:7" ht="12.75">
      <c r="A14" s="36" t="s">
        <v>277</v>
      </c>
      <c r="B14" s="98">
        <v>198</v>
      </c>
      <c r="C14" s="35">
        <f t="shared" si="0"/>
        <v>26.225165562913904</v>
      </c>
      <c r="E14" s="34" t="s">
        <v>166</v>
      </c>
      <c r="F14" s="97">
        <v>73</v>
      </c>
      <c r="G14" s="84">
        <f t="shared" si="1"/>
        <v>2.7433295753476137</v>
      </c>
    </row>
    <row r="15" spans="1:7" ht="12.75">
      <c r="A15" s="36" t="s">
        <v>324</v>
      </c>
      <c r="B15" s="97">
        <v>76</v>
      </c>
      <c r="C15" s="35">
        <f t="shared" si="0"/>
        <v>10.066225165562914</v>
      </c>
      <c r="E15" s="34" t="s">
        <v>278</v>
      </c>
      <c r="F15" s="97">
        <v>65</v>
      </c>
      <c r="G15" s="84">
        <f t="shared" si="1"/>
        <v>2.4426907177752724</v>
      </c>
    </row>
    <row r="16" spans="1:7" ht="12.75">
      <c r="A16" s="36"/>
      <c r="B16" s="93" t="s">
        <v>250</v>
      </c>
      <c r="C16" s="10"/>
      <c r="E16" s="34" t="s">
        <v>279</v>
      </c>
      <c r="F16" s="98">
        <v>0</v>
      </c>
      <c r="G16" s="84">
        <f t="shared" si="1"/>
        <v>0</v>
      </c>
    </row>
    <row r="17" spans="1:7" ht="12.75">
      <c r="A17" s="29" t="s">
        <v>280</v>
      </c>
      <c r="B17" s="93" t="s">
        <v>250</v>
      </c>
      <c r="C17" s="35"/>
      <c r="E17" s="34" t="s">
        <v>281</v>
      </c>
      <c r="F17" s="97">
        <v>35</v>
      </c>
      <c r="G17" s="84">
        <f>(F17/$F$9)*100</f>
        <v>1.3152950018789928</v>
      </c>
    </row>
    <row r="18" spans="1:7" ht="12.75">
      <c r="A18" s="29" t="s">
        <v>282</v>
      </c>
      <c r="B18" s="93">
        <v>1689</v>
      </c>
      <c r="C18" s="33">
        <f>(B18/$B$18)*100</f>
        <v>100</v>
      </c>
      <c r="E18" s="34" t="s">
        <v>283</v>
      </c>
      <c r="F18" s="97">
        <v>30</v>
      </c>
      <c r="G18" s="84">
        <f>(F18/$F$9)*100</f>
        <v>1.1273957158962795</v>
      </c>
    </row>
    <row r="19" spans="1:7" ht="12.75">
      <c r="A19" s="36" t="s">
        <v>284</v>
      </c>
      <c r="B19" s="97">
        <v>76</v>
      </c>
      <c r="C19" s="84">
        <f aca="true" t="shared" si="2" ref="C19:C25">(B19/$B$18)*100</f>
        <v>4.499703966844287</v>
      </c>
      <c r="E19" s="34"/>
      <c r="F19" s="97" t="s">
        <v>250</v>
      </c>
      <c r="G19" s="84"/>
    </row>
    <row r="20" spans="1:7" ht="12.75">
      <c r="A20" s="36" t="s">
        <v>285</v>
      </c>
      <c r="B20" s="97">
        <v>312</v>
      </c>
      <c r="C20" s="84">
        <f t="shared" si="2"/>
        <v>18.47246891651865</v>
      </c>
      <c r="E20" s="31" t="s">
        <v>286</v>
      </c>
      <c r="F20" s="97" t="s">
        <v>250</v>
      </c>
      <c r="G20" s="84"/>
    </row>
    <row r="21" spans="1:7" ht="12.75">
      <c r="A21" s="36" t="s">
        <v>287</v>
      </c>
      <c r="B21" s="97">
        <v>711</v>
      </c>
      <c r="C21" s="84">
        <f t="shared" si="2"/>
        <v>42.09591474245116</v>
      </c>
      <c r="E21" s="38" t="s">
        <v>167</v>
      </c>
      <c r="F21" s="80">
        <v>65</v>
      </c>
      <c r="G21" s="33">
        <f>(F21/$F$21)*100</f>
        <v>100</v>
      </c>
    </row>
    <row r="22" spans="1:7" ht="12.75">
      <c r="A22" s="36" t="s">
        <v>302</v>
      </c>
      <c r="B22" s="97">
        <v>333</v>
      </c>
      <c r="C22" s="84">
        <f t="shared" si="2"/>
        <v>19.715808170515096</v>
      </c>
      <c r="E22" s="34" t="s">
        <v>303</v>
      </c>
      <c r="F22" s="97">
        <v>32</v>
      </c>
      <c r="G22" s="84">
        <f aca="true" t="shared" si="3" ref="G22:G27">(F22/$F$21)*100</f>
        <v>49.23076923076923</v>
      </c>
    </row>
    <row r="23" spans="1:7" ht="12.75">
      <c r="A23" s="36" t="s">
        <v>304</v>
      </c>
      <c r="B23" s="97">
        <v>67</v>
      </c>
      <c r="C23" s="84">
        <f t="shared" si="2"/>
        <v>3.966844286560095</v>
      </c>
      <c r="E23" s="34" t="s">
        <v>305</v>
      </c>
      <c r="F23" s="97">
        <v>4</v>
      </c>
      <c r="G23" s="84">
        <f t="shared" si="3"/>
        <v>6.153846153846154</v>
      </c>
    </row>
    <row r="24" spans="1:7" ht="12.75">
      <c r="A24" s="36" t="s">
        <v>306</v>
      </c>
      <c r="B24" s="97">
        <v>113</v>
      </c>
      <c r="C24" s="84">
        <f t="shared" si="2"/>
        <v>6.690349319123742</v>
      </c>
      <c r="E24" s="34" t="s">
        <v>307</v>
      </c>
      <c r="F24" s="97">
        <v>0</v>
      </c>
      <c r="G24" s="84">
        <f t="shared" si="3"/>
        <v>0</v>
      </c>
    </row>
    <row r="25" spans="1:7" ht="12.75">
      <c r="A25" s="36" t="s">
        <v>308</v>
      </c>
      <c r="B25" s="97">
        <v>77</v>
      </c>
      <c r="C25" s="84">
        <f t="shared" si="2"/>
        <v>4.558910597986975</v>
      </c>
      <c r="E25" s="34" t="s">
        <v>309</v>
      </c>
      <c r="F25" s="97">
        <v>0</v>
      </c>
      <c r="G25" s="84">
        <f t="shared" si="3"/>
        <v>0</v>
      </c>
    </row>
    <row r="26" spans="1:7" ht="12.75">
      <c r="A26" s="36"/>
      <c r="B26" s="93" t="s">
        <v>250</v>
      </c>
      <c r="C26" s="35"/>
      <c r="E26" s="34" t="s">
        <v>310</v>
      </c>
      <c r="F26" s="97">
        <v>29</v>
      </c>
      <c r="G26" s="84">
        <f t="shared" si="3"/>
        <v>44.61538461538462</v>
      </c>
    </row>
    <row r="27" spans="1:7" ht="12.75">
      <c r="A27" s="36" t="s">
        <v>311</v>
      </c>
      <c r="B27" s="108">
        <v>77</v>
      </c>
      <c r="C27" s="37" t="s">
        <v>261</v>
      </c>
      <c r="E27" s="34" t="s">
        <v>312</v>
      </c>
      <c r="F27" s="97">
        <v>0</v>
      </c>
      <c r="G27" s="84">
        <f t="shared" si="3"/>
        <v>0</v>
      </c>
    </row>
    <row r="28" spans="1:7" ht="12.75">
      <c r="A28" s="36" t="s">
        <v>313</v>
      </c>
      <c r="B28" s="108">
        <v>11.2</v>
      </c>
      <c r="C28" s="37" t="s">
        <v>261</v>
      </c>
      <c r="E28" s="34"/>
      <c r="F28" s="97" t="s">
        <v>250</v>
      </c>
      <c r="G28" s="84"/>
    </row>
    <row r="29" spans="1:7" ht="12.75">
      <c r="A29" s="36"/>
      <c r="B29" s="93" t="s">
        <v>250</v>
      </c>
      <c r="C29" s="35"/>
      <c r="E29" s="31" t="s">
        <v>314</v>
      </c>
      <c r="F29" s="97" t="s">
        <v>250</v>
      </c>
      <c r="G29" s="84"/>
    </row>
    <row r="30" spans="1:10" ht="12.75">
      <c r="A30" s="29" t="s">
        <v>315</v>
      </c>
      <c r="B30" s="93" t="s">
        <v>250</v>
      </c>
      <c r="C30" s="10"/>
      <c r="E30" s="31" t="s">
        <v>316</v>
      </c>
      <c r="F30" s="80">
        <v>2490</v>
      </c>
      <c r="G30" s="33">
        <f>(F30/$F$30)*100</f>
        <v>100</v>
      </c>
      <c r="J30" s="39"/>
    </row>
    <row r="31" spans="1:10" ht="12.75">
      <c r="A31" s="95" t="s">
        <v>296</v>
      </c>
      <c r="B31" s="93">
        <v>2035</v>
      </c>
      <c r="C31" s="33">
        <f>(B31/$B$31)*100</f>
        <v>100</v>
      </c>
      <c r="E31" s="34" t="s">
        <v>317</v>
      </c>
      <c r="F31" s="97">
        <v>2336</v>
      </c>
      <c r="G31" s="101">
        <f>(F31/$F$30)*100</f>
        <v>93.81526104417671</v>
      </c>
      <c r="J31" s="39"/>
    </row>
    <row r="32" spans="1:10" ht="12.75">
      <c r="A32" s="36" t="s">
        <v>318</v>
      </c>
      <c r="B32" s="97">
        <v>670</v>
      </c>
      <c r="C32" s="10">
        <f>(B32/$B$31)*100</f>
        <v>32.923832923832926</v>
      </c>
      <c r="E32" s="34" t="s">
        <v>319</v>
      </c>
      <c r="F32" s="97">
        <v>154</v>
      </c>
      <c r="G32" s="101">
        <f aca="true" t="shared" si="4" ref="G32:G39">(F32/$F$30)*100</f>
        <v>6.184738955823294</v>
      </c>
      <c r="J32" s="39"/>
    </row>
    <row r="33" spans="1:10" ht="12.75">
      <c r="A33" s="36" t="s">
        <v>320</v>
      </c>
      <c r="B33" s="97">
        <v>917</v>
      </c>
      <c r="C33" s="10">
        <f aca="true" t="shared" si="5" ref="C33:C38">(B33/$B$31)*100</f>
        <v>45.06142506142506</v>
      </c>
      <c r="E33" s="34" t="s">
        <v>321</v>
      </c>
      <c r="F33" s="97">
        <v>51</v>
      </c>
      <c r="G33" s="101">
        <f t="shared" si="4"/>
        <v>2.0481927710843375</v>
      </c>
      <c r="J33" s="39"/>
    </row>
    <row r="34" spans="1:7" ht="12.75">
      <c r="A34" s="36" t="s">
        <v>322</v>
      </c>
      <c r="B34" s="97">
        <v>92</v>
      </c>
      <c r="C34" s="10">
        <f t="shared" si="5"/>
        <v>4.520884520884521</v>
      </c>
      <c r="E34" s="34" t="s">
        <v>323</v>
      </c>
      <c r="F34" s="97">
        <v>108</v>
      </c>
      <c r="G34" s="101">
        <f t="shared" si="4"/>
        <v>4.337349397590361</v>
      </c>
    </row>
    <row r="35" spans="1:7" ht="12.75">
      <c r="A35" s="36" t="s">
        <v>325</v>
      </c>
      <c r="B35" s="97">
        <v>147</v>
      </c>
      <c r="C35" s="10">
        <f t="shared" si="5"/>
        <v>7.223587223587223</v>
      </c>
      <c r="E35" s="34" t="s">
        <v>321</v>
      </c>
      <c r="F35" s="97">
        <v>42</v>
      </c>
      <c r="G35" s="101">
        <f t="shared" si="4"/>
        <v>1.6867469879518073</v>
      </c>
    </row>
    <row r="36" spans="1:7" ht="12.75">
      <c r="A36" s="36" t="s">
        <v>297</v>
      </c>
      <c r="B36" s="97">
        <v>113</v>
      </c>
      <c r="C36" s="10">
        <f t="shared" si="5"/>
        <v>5.552825552825553</v>
      </c>
      <c r="E36" s="34" t="s">
        <v>327</v>
      </c>
      <c r="F36" s="97">
        <v>38</v>
      </c>
      <c r="G36" s="101">
        <f t="shared" si="4"/>
        <v>1.5261044176706828</v>
      </c>
    </row>
    <row r="37" spans="1:7" ht="12.75">
      <c r="A37" s="36" t="s">
        <v>326</v>
      </c>
      <c r="B37" s="97">
        <v>209</v>
      </c>
      <c r="C37" s="10">
        <f t="shared" si="5"/>
        <v>10.27027027027027</v>
      </c>
      <c r="E37" s="34" t="s">
        <v>321</v>
      </c>
      <c r="F37" s="97">
        <v>5</v>
      </c>
      <c r="G37" s="101">
        <f t="shared" si="4"/>
        <v>0.2008032128514056</v>
      </c>
    </row>
    <row r="38" spans="1:7" ht="12.75">
      <c r="A38" s="36" t="s">
        <v>297</v>
      </c>
      <c r="B38" s="97">
        <v>144</v>
      </c>
      <c r="C38" s="10">
        <f t="shared" si="5"/>
        <v>7.076167076167077</v>
      </c>
      <c r="E38" s="34" t="s">
        <v>259</v>
      </c>
      <c r="F38" s="97">
        <v>8</v>
      </c>
      <c r="G38" s="101">
        <f t="shared" si="4"/>
        <v>0.321285140562249</v>
      </c>
    </row>
    <row r="39" spans="1:7" ht="12.75">
      <c r="A39" s="36"/>
      <c r="B39" s="97" t="s">
        <v>250</v>
      </c>
      <c r="C39" s="10"/>
      <c r="E39" s="34" t="s">
        <v>321</v>
      </c>
      <c r="F39" s="97">
        <v>4</v>
      </c>
      <c r="G39" s="101">
        <f t="shared" si="4"/>
        <v>0.1606425702811245</v>
      </c>
    </row>
    <row r="40" spans="1:7" ht="12.75">
      <c r="A40" s="96" t="s">
        <v>298</v>
      </c>
      <c r="B40" s="93" t="s">
        <v>250</v>
      </c>
      <c r="C40" s="10"/>
      <c r="E40" s="1"/>
      <c r="F40" s="97" t="s">
        <v>250</v>
      </c>
      <c r="G40" s="84"/>
    </row>
    <row r="41" spans="1:7" ht="12.75">
      <c r="A41" s="77" t="s">
        <v>299</v>
      </c>
      <c r="B41" s="100"/>
      <c r="C41" s="99"/>
      <c r="E41" s="14" t="s">
        <v>328</v>
      </c>
      <c r="F41" s="97" t="s">
        <v>250</v>
      </c>
      <c r="G41" s="101"/>
    </row>
    <row r="42" spans="1:9" ht="12.75">
      <c r="A42" s="96" t="s">
        <v>300</v>
      </c>
      <c r="B42" s="100">
        <v>42</v>
      </c>
      <c r="C42" s="33">
        <f>(B42/$B$42)*100</f>
        <v>100</v>
      </c>
      <c r="E42" s="31" t="s">
        <v>268</v>
      </c>
      <c r="F42" s="80">
        <v>2661</v>
      </c>
      <c r="G42" s="99">
        <f>(F42/$F$42)*100</f>
        <v>100</v>
      </c>
      <c r="I42" s="39"/>
    </row>
    <row r="43" spans="1:7" ht="12.75">
      <c r="A43" s="36" t="s">
        <v>301</v>
      </c>
      <c r="B43" s="98">
        <v>19</v>
      </c>
      <c r="C43" s="102">
        <f>(B43/$B$42)*100</f>
        <v>45.23809523809524</v>
      </c>
      <c r="E43" s="60" t="s">
        <v>168</v>
      </c>
      <c r="F43" s="106">
        <v>3193</v>
      </c>
      <c r="G43" s="107">
        <f aca="true" t="shared" si="6" ref="G43:G71">(F43/$F$42)*100</f>
        <v>119.99248402856068</v>
      </c>
    </row>
    <row r="44" spans="1:7" ht="12.75">
      <c r="A44" s="36"/>
      <c r="B44" s="93" t="s">
        <v>250</v>
      </c>
      <c r="C44" s="10"/>
      <c r="E44" s="1" t="s">
        <v>329</v>
      </c>
      <c r="F44" s="97">
        <v>0</v>
      </c>
      <c r="G44" s="101">
        <f t="shared" si="6"/>
        <v>0</v>
      </c>
    </row>
    <row r="45" spans="1:7" ht="14.25">
      <c r="A45" s="29" t="s">
        <v>330</v>
      </c>
      <c r="B45" s="93" t="s">
        <v>250</v>
      </c>
      <c r="C45" s="10"/>
      <c r="E45" s="1" t="s">
        <v>198</v>
      </c>
      <c r="F45" s="97">
        <v>13</v>
      </c>
      <c r="G45" s="101">
        <f t="shared" si="6"/>
        <v>0.4885381435550545</v>
      </c>
    </row>
    <row r="46" spans="1:7" ht="12.75">
      <c r="A46" s="29" t="s">
        <v>331</v>
      </c>
      <c r="B46" s="93">
        <v>1899</v>
      </c>
      <c r="C46" s="33">
        <f>(B46/$B$46)*100</f>
        <v>100</v>
      </c>
      <c r="E46" s="1" t="s">
        <v>332</v>
      </c>
      <c r="F46" s="97">
        <v>11</v>
      </c>
      <c r="G46" s="101">
        <f t="shared" si="6"/>
        <v>0.41337842916196915</v>
      </c>
    </row>
    <row r="47" spans="1:7" ht="12.75">
      <c r="A47" s="36" t="s">
        <v>333</v>
      </c>
      <c r="B47" s="97">
        <v>270</v>
      </c>
      <c r="C47" s="10">
        <f>(B47/$B$46)*100</f>
        <v>14.218009478672986</v>
      </c>
      <c r="E47" s="1" t="s">
        <v>334</v>
      </c>
      <c r="F47" s="97">
        <v>49</v>
      </c>
      <c r="G47" s="101">
        <f t="shared" si="6"/>
        <v>1.84141300263059</v>
      </c>
    </row>
    <row r="48" spans="1:7" ht="12.75">
      <c r="A48" s="36"/>
      <c r="B48" s="93" t="s">
        <v>250</v>
      </c>
      <c r="C48" s="10"/>
      <c r="E48" s="1" t="s">
        <v>335</v>
      </c>
      <c r="F48" s="97">
        <v>298</v>
      </c>
      <c r="G48" s="101">
        <f t="shared" si="6"/>
        <v>11.198797444569712</v>
      </c>
    </row>
    <row r="49" spans="1:7" ht="14.25">
      <c r="A49" s="29" t="s">
        <v>336</v>
      </c>
      <c r="B49" s="93" t="s">
        <v>250</v>
      </c>
      <c r="C49" s="10"/>
      <c r="E49" s="1" t="s">
        <v>199</v>
      </c>
      <c r="F49" s="97">
        <v>52</v>
      </c>
      <c r="G49" s="101">
        <f t="shared" si="6"/>
        <v>1.954152574220218</v>
      </c>
    </row>
    <row r="50" spans="1:7" ht="14.25">
      <c r="A50" s="29" t="s">
        <v>337</v>
      </c>
      <c r="B50" s="93" t="s">
        <v>250</v>
      </c>
      <c r="C50" s="10"/>
      <c r="E50" s="1" t="s">
        <v>200</v>
      </c>
      <c r="F50" s="97">
        <v>4</v>
      </c>
      <c r="G50" s="101">
        <f t="shared" si="6"/>
        <v>0.1503194287861706</v>
      </c>
    </row>
    <row r="51" spans="1:7" ht="12.75">
      <c r="A51" s="5" t="s">
        <v>338</v>
      </c>
      <c r="B51" s="93">
        <v>676</v>
      </c>
      <c r="C51" s="33">
        <f>(B51/$B$51)*100</f>
        <v>100</v>
      </c>
      <c r="E51" s="1" t="s">
        <v>339</v>
      </c>
      <c r="F51" s="97">
        <v>532</v>
      </c>
      <c r="G51" s="101">
        <f t="shared" si="6"/>
        <v>19.992484028560693</v>
      </c>
    </row>
    <row r="52" spans="1:7" ht="12.75">
      <c r="A52" s="4" t="s">
        <v>340</v>
      </c>
      <c r="B52" s="98">
        <v>79</v>
      </c>
      <c r="C52" s="10">
        <f>(B52/$B$51)*100</f>
        <v>11.68639053254438</v>
      </c>
      <c r="E52" s="1" t="s">
        <v>341</v>
      </c>
      <c r="F52" s="97">
        <v>7</v>
      </c>
      <c r="G52" s="101">
        <f t="shared" si="6"/>
        <v>0.26305900037579855</v>
      </c>
    </row>
    <row r="53" spans="1:7" ht="12.75">
      <c r="A53" s="4"/>
      <c r="B53" s="93" t="s">
        <v>250</v>
      </c>
      <c r="C53" s="10"/>
      <c r="E53" s="1" t="s">
        <v>342</v>
      </c>
      <c r="F53" s="97">
        <v>0</v>
      </c>
      <c r="G53" s="101">
        <f t="shared" si="6"/>
        <v>0</v>
      </c>
    </row>
    <row r="54" spans="1:7" ht="14.25">
      <c r="A54" s="5" t="s">
        <v>343</v>
      </c>
      <c r="B54" s="93">
        <v>1505</v>
      </c>
      <c r="C54" s="33">
        <f>(B54/$B$54)*100</f>
        <v>100</v>
      </c>
      <c r="E54" s="1" t="s">
        <v>201</v>
      </c>
      <c r="F54" s="97">
        <v>565</v>
      </c>
      <c r="G54" s="101">
        <f t="shared" si="6"/>
        <v>21.2326193160466</v>
      </c>
    </row>
    <row r="55" spans="1:7" ht="12.75">
      <c r="A55" s="4" t="s">
        <v>340</v>
      </c>
      <c r="B55" s="98">
        <v>339</v>
      </c>
      <c r="C55" s="10">
        <f>(B55/$B$54)*100</f>
        <v>22.524916943521596</v>
      </c>
      <c r="E55" s="1" t="s">
        <v>344</v>
      </c>
      <c r="F55" s="97">
        <v>294</v>
      </c>
      <c r="G55" s="101">
        <f t="shared" si="6"/>
        <v>11.048478015783541</v>
      </c>
    </row>
    <row r="56" spans="1:7" ht="12.75">
      <c r="A56" s="4" t="s">
        <v>345</v>
      </c>
      <c r="B56" s="119">
        <v>59.3</v>
      </c>
      <c r="C56" s="37" t="s">
        <v>261</v>
      </c>
      <c r="E56" s="1" t="s">
        <v>346</v>
      </c>
      <c r="F56" s="97">
        <v>12</v>
      </c>
      <c r="G56" s="101">
        <f t="shared" si="6"/>
        <v>0.4509582863585118</v>
      </c>
    </row>
    <row r="57" spans="1:7" ht="12.75">
      <c r="A57" s="4" t="s">
        <v>347</v>
      </c>
      <c r="B57" s="98">
        <v>1166</v>
      </c>
      <c r="C57" s="10">
        <f>(B57/$B$54)*100</f>
        <v>77.4750830564784</v>
      </c>
      <c r="E57" s="1" t="s">
        <v>348</v>
      </c>
      <c r="F57" s="97">
        <v>20</v>
      </c>
      <c r="G57" s="101">
        <f t="shared" si="6"/>
        <v>0.7515971439308531</v>
      </c>
    </row>
    <row r="58" spans="1:7" ht="12.75">
      <c r="A58" s="4" t="s">
        <v>345</v>
      </c>
      <c r="B58" s="119">
        <v>79.3</v>
      </c>
      <c r="C58" s="37" t="s">
        <v>261</v>
      </c>
      <c r="E58" s="1" t="s">
        <v>349</v>
      </c>
      <c r="F58" s="97">
        <v>169</v>
      </c>
      <c r="G58" s="101">
        <f t="shared" si="6"/>
        <v>6.350995866215708</v>
      </c>
    </row>
    <row r="59" spans="1:7" ht="12.75">
      <c r="A59" s="4"/>
      <c r="B59" s="93" t="s">
        <v>250</v>
      </c>
      <c r="C59" s="10"/>
      <c r="E59" s="1" t="s">
        <v>350</v>
      </c>
      <c r="F59" s="97">
        <v>0</v>
      </c>
      <c r="G59" s="101">
        <f t="shared" si="6"/>
        <v>0</v>
      </c>
    </row>
    <row r="60" spans="1:7" ht="12.75">
      <c r="A60" s="5" t="s">
        <v>351</v>
      </c>
      <c r="B60" s="93">
        <v>305</v>
      </c>
      <c r="C60" s="33">
        <f>(B60/$B$60)*100</f>
        <v>100</v>
      </c>
      <c r="E60" s="1" t="s">
        <v>352</v>
      </c>
      <c r="F60" s="97">
        <v>15</v>
      </c>
      <c r="G60" s="101">
        <f t="shared" si="6"/>
        <v>0.5636978579481398</v>
      </c>
    </row>
    <row r="61" spans="1:7" ht="12.75">
      <c r="A61" s="4" t="s">
        <v>340</v>
      </c>
      <c r="B61" s="97">
        <v>95</v>
      </c>
      <c r="C61" s="10">
        <f>(B61/$B$60)*100</f>
        <v>31.147540983606557</v>
      </c>
      <c r="E61" s="1" t="s">
        <v>353</v>
      </c>
      <c r="F61" s="97">
        <v>15</v>
      </c>
      <c r="G61" s="101">
        <f t="shared" si="6"/>
        <v>0.5636978579481398</v>
      </c>
    </row>
    <row r="62" spans="1:7" ht="12.75">
      <c r="A62" s="4"/>
      <c r="B62" s="93" t="s">
        <v>250</v>
      </c>
      <c r="C62" s="10"/>
      <c r="E62" s="1" t="s">
        <v>354</v>
      </c>
      <c r="F62" s="97">
        <v>26</v>
      </c>
      <c r="G62" s="101">
        <f t="shared" si="6"/>
        <v>0.977076287110109</v>
      </c>
    </row>
    <row r="63" spans="1:7" ht="12.75">
      <c r="A63" s="5" t="s">
        <v>355</v>
      </c>
      <c r="B63" s="93" t="s">
        <v>250</v>
      </c>
      <c r="C63" s="10"/>
      <c r="E63" s="1" t="s">
        <v>356</v>
      </c>
      <c r="F63" s="97">
        <v>0</v>
      </c>
      <c r="G63" s="101">
        <f t="shared" si="6"/>
        <v>0</v>
      </c>
    </row>
    <row r="64" spans="1:7" ht="12.75">
      <c r="A64" s="29" t="s">
        <v>357</v>
      </c>
      <c r="B64" s="93">
        <v>2490</v>
      </c>
      <c r="C64" s="33">
        <f>(B64/$B$64)*100</f>
        <v>100</v>
      </c>
      <c r="E64" s="1" t="s">
        <v>358</v>
      </c>
      <c r="F64" s="97">
        <v>25</v>
      </c>
      <c r="G64" s="101">
        <f t="shared" si="6"/>
        <v>0.9394964299135663</v>
      </c>
    </row>
    <row r="65" spans="1:7" ht="12.75">
      <c r="A65" s="4" t="s">
        <v>256</v>
      </c>
      <c r="B65" s="97">
        <v>1559</v>
      </c>
      <c r="C65" s="10">
        <f>(B65/$B$64)*100</f>
        <v>62.61044176706827</v>
      </c>
      <c r="E65" s="1" t="s">
        <v>359</v>
      </c>
      <c r="F65" s="97">
        <v>10</v>
      </c>
      <c r="G65" s="101">
        <f t="shared" si="6"/>
        <v>0.37579857196542654</v>
      </c>
    </row>
    <row r="66" spans="1:7" ht="12.75">
      <c r="A66" s="4" t="s">
        <v>257</v>
      </c>
      <c r="B66" s="97">
        <v>928</v>
      </c>
      <c r="C66" s="10">
        <f aca="true" t="shared" si="7" ref="C66:C71">(B66/$B$64)*100</f>
        <v>37.269076305220885</v>
      </c>
      <c r="E66" s="1" t="s">
        <v>360</v>
      </c>
      <c r="F66" s="97">
        <v>10</v>
      </c>
      <c r="G66" s="101">
        <f t="shared" si="6"/>
        <v>0.37579857196542654</v>
      </c>
    </row>
    <row r="67" spans="1:7" ht="12.75">
      <c r="A67" s="4" t="s">
        <v>361</v>
      </c>
      <c r="B67" s="97">
        <v>643</v>
      </c>
      <c r="C67" s="10">
        <f t="shared" si="7"/>
        <v>25.823293172690764</v>
      </c>
      <c r="E67" s="1" t="s">
        <v>362</v>
      </c>
      <c r="F67" s="97">
        <v>18</v>
      </c>
      <c r="G67" s="101">
        <f t="shared" si="6"/>
        <v>0.6764374295377678</v>
      </c>
    </row>
    <row r="68" spans="1:7" ht="12.75">
      <c r="A68" s="4" t="s">
        <v>363</v>
      </c>
      <c r="B68" s="97">
        <v>285</v>
      </c>
      <c r="C68" s="10">
        <f t="shared" si="7"/>
        <v>11.44578313253012</v>
      </c>
      <c r="E68" s="1" t="s">
        <v>364</v>
      </c>
      <c r="F68" s="97">
        <v>113</v>
      </c>
      <c r="G68" s="101">
        <f t="shared" si="6"/>
        <v>4.24652386320932</v>
      </c>
    </row>
    <row r="69" spans="1:7" ht="12.75">
      <c r="A69" s="4" t="s">
        <v>365</v>
      </c>
      <c r="B69" s="97">
        <v>110</v>
      </c>
      <c r="C69" s="10">
        <f t="shared" si="7"/>
        <v>4.417670682730924</v>
      </c>
      <c r="E69" s="1" t="s">
        <v>366</v>
      </c>
      <c r="F69" s="97">
        <v>22</v>
      </c>
      <c r="G69" s="101">
        <f t="shared" si="6"/>
        <v>0.8267568583239383</v>
      </c>
    </row>
    <row r="70" spans="1:7" ht="12.75">
      <c r="A70" s="4" t="s">
        <v>367</v>
      </c>
      <c r="B70" s="97">
        <v>175</v>
      </c>
      <c r="C70" s="10">
        <f t="shared" si="7"/>
        <v>7.028112449799197</v>
      </c>
      <c r="E70" s="1" t="s">
        <v>368</v>
      </c>
      <c r="F70" s="97">
        <v>33</v>
      </c>
      <c r="G70" s="101">
        <f t="shared" si="6"/>
        <v>1.2401352874859075</v>
      </c>
    </row>
    <row r="71" spans="1:7" ht="12.75">
      <c r="A71" s="7" t="s">
        <v>258</v>
      </c>
      <c r="B71" s="103">
        <v>3</v>
      </c>
      <c r="C71" s="40">
        <f t="shared" si="7"/>
        <v>0.12048192771084339</v>
      </c>
      <c r="D71" s="41"/>
      <c r="E71" s="9" t="s">
        <v>369</v>
      </c>
      <c r="F71" s="103">
        <v>880</v>
      </c>
      <c r="G71" s="104">
        <f t="shared" si="6"/>
        <v>33.07027433295753</v>
      </c>
    </row>
    <row r="72" spans="5:6" ht="12.75">
      <c r="E72" s="6"/>
      <c r="F72"/>
    </row>
    <row r="73" ht="12.75">
      <c r="A73" s="15" t="s">
        <v>294</v>
      </c>
    </row>
    <row r="74" ht="14.25">
      <c r="A74" s="15" t="s">
        <v>202</v>
      </c>
    </row>
    <row r="75" ht="12.75">
      <c r="A75" s="15" t="s">
        <v>203</v>
      </c>
    </row>
    <row r="76" ht="12.75">
      <c r="A76" s="15" t="s">
        <v>165</v>
      </c>
    </row>
    <row r="138" ht="12.75">
      <c r="B138" s="84">
        <v>75.2</v>
      </c>
    </row>
  </sheetData>
  <printOptions/>
  <pageMargins left="0.49" right="0.34" top="0.3" bottom="0.23" header="0.29" footer="0.27"/>
  <pageSetup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5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4.140625" style="15" customWidth="1"/>
    <col min="2" max="2" width="11.00390625" style="15" customWidth="1"/>
    <col min="3" max="3" width="8.7109375" style="15" bestFit="1" customWidth="1"/>
    <col min="4" max="4" width="0.71875" style="0" customWidth="1"/>
    <col min="5" max="5" width="40.57421875" style="15" customWidth="1"/>
    <col min="6" max="6" width="11.140625" style="15" customWidth="1"/>
    <col min="7" max="7" width="8.7109375" style="15" customWidth="1"/>
    <col min="8" max="8" width="11.00390625" style="15" customWidth="1"/>
    <col min="9" max="16384" width="9.140625" style="15" customWidth="1"/>
  </cols>
  <sheetData>
    <row r="1" spans="1:7" ht="12.75">
      <c r="A1" s="63" t="s">
        <v>377</v>
      </c>
      <c r="B1" s="63"/>
      <c r="C1" s="63"/>
      <c r="D1" s="64"/>
      <c r="E1" s="63"/>
      <c r="F1" s="62"/>
      <c r="G1" s="62"/>
    </row>
    <row r="2" spans="1:7" ht="12.75">
      <c r="A2" t="s">
        <v>396</v>
      </c>
      <c r="B2" s="65"/>
      <c r="C2" s="65"/>
      <c r="D2" s="65"/>
      <c r="E2" s="65"/>
      <c r="F2" s="65"/>
      <c r="G2" s="62"/>
    </row>
    <row r="3" spans="1:7" ht="12.75">
      <c r="A3" s="65"/>
      <c r="B3" s="65"/>
      <c r="C3" s="65"/>
      <c r="D3" s="65"/>
      <c r="E3" s="65"/>
      <c r="F3" s="62"/>
      <c r="G3" s="62"/>
    </row>
    <row r="4" spans="1:7" ht="13.5" thickBot="1">
      <c r="A4" s="66" t="s">
        <v>267</v>
      </c>
      <c r="B4" s="66"/>
      <c r="C4" s="66"/>
      <c r="D4" s="67"/>
      <c r="E4" s="66"/>
      <c r="F4" s="66"/>
      <c r="G4" s="66"/>
    </row>
    <row r="5" spans="1:7" ht="13.5" thickTop="1">
      <c r="A5" s="68"/>
      <c r="B5" s="69"/>
      <c r="C5" s="70"/>
      <c r="D5" s="71"/>
      <c r="E5" s="69"/>
      <c r="F5" s="69"/>
      <c r="G5" s="70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72"/>
      <c r="B7" s="73"/>
      <c r="C7" s="74"/>
      <c r="D7" s="65"/>
      <c r="E7" s="75"/>
      <c r="F7" s="73"/>
      <c r="G7" s="76"/>
    </row>
    <row r="8" spans="1:7" ht="12.75">
      <c r="A8" s="77" t="s">
        <v>378</v>
      </c>
      <c r="B8" s="78"/>
      <c r="C8" s="76"/>
      <c r="D8" s="65"/>
      <c r="E8" s="79" t="s">
        <v>379</v>
      </c>
      <c r="F8" s="78"/>
      <c r="G8" s="76"/>
    </row>
    <row r="9" spans="1:7" ht="12.75">
      <c r="A9" s="77" t="s">
        <v>380</v>
      </c>
      <c r="B9" s="80">
        <v>1990</v>
      </c>
      <c r="C9" s="81">
        <f>(B9/$B$9)*100</f>
        <v>100</v>
      </c>
      <c r="D9" s="65"/>
      <c r="E9" s="79" t="s">
        <v>381</v>
      </c>
      <c r="F9" s="80">
        <v>953</v>
      </c>
      <c r="G9" s="81">
        <f>(F9/$F$9)*100</f>
        <v>100</v>
      </c>
    </row>
    <row r="10" spans="1:7" ht="12.75">
      <c r="A10" s="82" t="s">
        <v>382</v>
      </c>
      <c r="B10" s="97">
        <v>1372</v>
      </c>
      <c r="C10" s="105">
        <f>(B10/$B$9)*100</f>
        <v>68.94472361809045</v>
      </c>
      <c r="D10" s="65"/>
      <c r="E10" s="78" t="s">
        <v>383</v>
      </c>
      <c r="F10" s="97">
        <v>68</v>
      </c>
      <c r="G10" s="105">
        <f aca="true" t="shared" si="0" ref="G10:G19">(F10/$F$9)*100</f>
        <v>7.135362014690451</v>
      </c>
    </row>
    <row r="11" spans="1:7" ht="12.75">
      <c r="A11" s="82" t="s">
        <v>384</v>
      </c>
      <c r="B11" s="97">
        <v>1368</v>
      </c>
      <c r="C11" s="105">
        <f aca="true" t="shared" si="1" ref="C11:C16">(B11/$B$9)*100</f>
        <v>68.74371859296483</v>
      </c>
      <c r="D11" s="65"/>
      <c r="E11" s="78" t="s">
        <v>385</v>
      </c>
      <c r="F11" s="97">
        <v>56</v>
      </c>
      <c r="G11" s="105">
        <f t="shared" si="0"/>
        <v>5.876180482686253</v>
      </c>
    </row>
    <row r="12" spans="1:7" ht="12.75">
      <c r="A12" s="82" t="s">
        <v>386</v>
      </c>
      <c r="B12" s="97">
        <v>1253</v>
      </c>
      <c r="C12" s="105">
        <f>(B12/$B$9)*100</f>
        <v>62.96482412060301</v>
      </c>
      <c r="D12" s="65"/>
      <c r="E12" s="78" t="s">
        <v>387</v>
      </c>
      <c r="F12" s="97">
        <v>81</v>
      </c>
      <c r="G12" s="105">
        <f t="shared" si="0"/>
        <v>8.499475341028331</v>
      </c>
    </row>
    <row r="13" spans="1:7" ht="12.75">
      <c r="A13" s="82" t="s">
        <v>388</v>
      </c>
      <c r="B13" s="97">
        <v>115</v>
      </c>
      <c r="C13" s="105">
        <f>(B13/$B$9)*100</f>
        <v>5.778894472361809</v>
      </c>
      <c r="D13" s="65"/>
      <c r="E13" s="78" t="s">
        <v>389</v>
      </c>
      <c r="F13" s="97">
        <v>159</v>
      </c>
      <c r="G13" s="105">
        <f t="shared" si="0"/>
        <v>16.684155299055615</v>
      </c>
    </row>
    <row r="14" spans="1:7" ht="12.75">
      <c r="A14" s="82" t="s">
        <v>390</v>
      </c>
      <c r="B14" s="109">
        <v>8.4</v>
      </c>
      <c r="C14" s="112" t="s">
        <v>261</v>
      </c>
      <c r="D14" s="65"/>
      <c r="E14" s="78" t="s">
        <v>391</v>
      </c>
      <c r="F14" s="97">
        <v>168</v>
      </c>
      <c r="G14" s="105">
        <f t="shared" si="0"/>
        <v>17.628541448058762</v>
      </c>
    </row>
    <row r="15" spans="1:7" ht="12.75">
      <c r="A15" s="82" t="s">
        <v>392</v>
      </c>
      <c r="B15" s="109">
        <v>4</v>
      </c>
      <c r="C15" s="105">
        <f t="shared" si="1"/>
        <v>0.20100502512562815</v>
      </c>
      <c r="D15" s="65"/>
      <c r="E15" s="78" t="s">
        <v>393</v>
      </c>
      <c r="F15" s="97">
        <v>234</v>
      </c>
      <c r="G15" s="105">
        <f t="shared" si="0"/>
        <v>24.554039874081845</v>
      </c>
    </row>
    <row r="16" spans="1:7" ht="12.75">
      <c r="A16" s="82" t="s">
        <v>67</v>
      </c>
      <c r="B16" s="97">
        <v>618</v>
      </c>
      <c r="C16" s="105">
        <f t="shared" si="1"/>
        <v>31.055276381909547</v>
      </c>
      <c r="D16" s="65"/>
      <c r="E16" s="78" t="s">
        <v>68</v>
      </c>
      <c r="F16" s="97">
        <v>133</v>
      </c>
      <c r="G16" s="105">
        <f t="shared" si="0"/>
        <v>13.955928646379853</v>
      </c>
    </row>
    <row r="17" spans="1:7" ht="12.75">
      <c r="A17" s="82"/>
      <c r="B17" s="97" t="s">
        <v>250</v>
      </c>
      <c r="C17" s="105" t="s">
        <v>250</v>
      </c>
      <c r="D17" s="65"/>
      <c r="E17" s="78" t="s">
        <v>69</v>
      </c>
      <c r="F17" s="97">
        <v>47</v>
      </c>
      <c r="G17" s="105">
        <f t="shared" si="0"/>
        <v>4.931794333683106</v>
      </c>
    </row>
    <row r="18" spans="1:7" ht="12.75">
      <c r="A18" s="77" t="s">
        <v>70</v>
      </c>
      <c r="B18" s="80">
        <v>1073</v>
      </c>
      <c r="C18" s="81">
        <f>(B18/$B$18)*100</f>
        <v>100</v>
      </c>
      <c r="D18" s="65"/>
      <c r="E18" s="78" t="s">
        <v>170</v>
      </c>
      <c r="F18" s="97">
        <v>3</v>
      </c>
      <c r="G18" s="105">
        <f t="shared" si="0"/>
        <v>0.3147953830010493</v>
      </c>
    </row>
    <row r="19" spans="1:9" ht="12.75">
      <c r="A19" s="82" t="s">
        <v>382</v>
      </c>
      <c r="B19" s="97">
        <v>678</v>
      </c>
      <c r="C19" s="105">
        <f>(B19/$B$18)*100</f>
        <v>63.18732525629077</v>
      </c>
      <c r="D19" s="65"/>
      <c r="E19" s="78" t="s">
        <v>169</v>
      </c>
      <c r="F19" s="98">
        <v>4</v>
      </c>
      <c r="G19" s="105">
        <f t="shared" si="0"/>
        <v>0.4197271773347324</v>
      </c>
      <c r="I19" s="117"/>
    </row>
    <row r="20" spans="1:7" ht="12.75">
      <c r="A20" s="82" t="s">
        <v>384</v>
      </c>
      <c r="B20" s="97">
        <v>678</v>
      </c>
      <c r="C20" s="105">
        <f>(B20/$B$18)*100</f>
        <v>63.18732525629077</v>
      </c>
      <c r="D20" s="65"/>
      <c r="E20" s="78" t="s">
        <v>71</v>
      </c>
      <c r="F20" s="97">
        <v>45054</v>
      </c>
      <c r="G20" s="112" t="s">
        <v>261</v>
      </c>
    </row>
    <row r="21" spans="1:7" ht="12.75">
      <c r="A21" s="82" t="s">
        <v>386</v>
      </c>
      <c r="B21" s="97">
        <v>622</v>
      </c>
      <c r="C21" s="105">
        <f>(B21/$B$18)*100</f>
        <v>57.968313140726934</v>
      </c>
      <c r="D21" s="65"/>
      <c r="E21" s="78"/>
      <c r="F21" s="97" t="s">
        <v>250</v>
      </c>
      <c r="G21" s="105" t="s">
        <v>250</v>
      </c>
    </row>
    <row r="22" spans="1:7" ht="12.75">
      <c r="A22" s="82"/>
      <c r="B22" s="97" t="s">
        <v>250</v>
      </c>
      <c r="C22" s="105" t="s">
        <v>250</v>
      </c>
      <c r="D22" s="65"/>
      <c r="E22" s="78" t="s">
        <v>72</v>
      </c>
      <c r="F22" s="97">
        <v>814</v>
      </c>
      <c r="G22" s="105">
        <f>(F22/$F$9)*100</f>
        <v>85.41448058761804</v>
      </c>
    </row>
    <row r="23" spans="1:7" ht="12.75">
      <c r="A23" s="77" t="s">
        <v>73</v>
      </c>
      <c r="B23" s="80">
        <v>196</v>
      </c>
      <c r="C23" s="81">
        <f>(B23/$B$23)*100</f>
        <v>100</v>
      </c>
      <c r="D23" s="65"/>
      <c r="E23" s="78" t="s">
        <v>74</v>
      </c>
      <c r="F23" s="97">
        <v>47936</v>
      </c>
      <c r="G23" s="112" t="s">
        <v>261</v>
      </c>
    </row>
    <row r="24" spans="1:7" ht="12.75">
      <c r="A24" s="82" t="s">
        <v>75</v>
      </c>
      <c r="B24" s="97">
        <v>124</v>
      </c>
      <c r="C24" s="105">
        <f>(B24/$B$23)*100</f>
        <v>63.26530612244898</v>
      </c>
      <c r="D24" s="65"/>
      <c r="E24" s="78" t="s">
        <v>76</v>
      </c>
      <c r="F24" s="97">
        <v>256</v>
      </c>
      <c r="G24" s="105">
        <f>(F24/$F$9)*100</f>
        <v>26.862539349422875</v>
      </c>
    </row>
    <row r="25" spans="1:7" ht="12.75">
      <c r="A25" s="82"/>
      <c r="B25" s="97" t="s">
        <v>250</v>
      </c>
      <c r="C25" s="105" t="s">
        <v>250</v>
      </c>
      <c r="D25" s="65"/>
      <c r="E25" s="78" t="s">
        <v>77</v>
      </c>
      <c r="F25" s="97">
        <v>11979</v>
      </c>
      <c r="G25" s="112" t="s">
        <v>261</v>
      </c>
    </row>
    <row r="26" spans="1:7" ht="12.75">
      <c r="A26" s="77" t="s">
        <v>83</v>
      </c>
      <c r="B26" s="97" t="s">
        <v>250</v>
      </c>
      <c r="C26" s="105" t="s">
        <v>250</v>
      </c>
      <c r="D26" s="65"/>
      <c r="E26" s="78" t="s">
        <v>110</v>
      </c>
      <c r="F26" s="98">
        <v>68</v>
      </c>
      <c r="G26" s="105">
        <f>(F26/$F$9)*100</f>
        <v>7.135362014690451</v>
      </c>
    </row>
    <row r="27" spans="1:7" ht="12.75">
      <c r="A27" s="77" t="s">
        <v>85</v>
      </c>
      <c r="B27" s="80">
        <v>1226</v>
      </c>
      <c r="C27" s="81">
        <f>(B27/$B$27)*100</f>
        <v>100</v>
      </c>
      <c r="D27" s="65"/>
      <c r="E27" s="78" t="s">
        <v>78</v>
      </c>
      <c r="F27" s="98">
        <v>5174</v>
      </c>
      <c r="G27" s="112" t="s">
        <v>261</v>
      </c>
    </row>
    <row r="28" spans="1:7" ht="12.75">
      <c r="A28" s="82" t="s">
        <v>86</v>
      </c>
      <c r="B28" s="97">
        <v>930</v>
      </c>
      <c r="C28" s="105">
        <f aca="true" t="shared" si="2" ref="C28:C33">(B28/$B$27)*100</f>
        <v>75.85644371941272</v>
      </c>
      <c r="D28" s="65"/>
      <c r="E28" s="78" t="s">
        <v>79</v>
      </c>
      <c r="F28" s="97">
        <v>25</v>
      </c>
      <c r="G28" s="105">
        <f>(F28/$F$9)*100</f>
        <v>2.6232948583420774</v>
      </c>
    </row>
    <row r="29" spans="1:7" ht="12.75">
      <c r="A29" s="82" t="s">
        <v>87</v>
      </c>
      <c r="B29" s="97">
        <v>203</v>
      </c>
      <c r="C29" s="105">
        <f t="shared" si="2"/>
        <v>16.557911908646002</v>
      </c>
      <c r="D29" s="65"/>
      <c r="E29" s="78" t="s">
        <v>80</v>
      </c>
      <c r="F29" s="97">
        <v>3748</v>
      </c>
      <c r="G29" s="112" t="s">
        <v>261</v>
      </c>
    </row>
    <row r="30" spans="1:7" ht="12.75">
      <c r="A30" s="82" t="s">
        <v>88</v>
      </c>
      <c r="B30" s="97">
        <v>10</v>
      </c>
      <c r="C30" s="105">
        <f t="shared" si="2"/>
        <v>0.8156606851549755</v>
      </c>
      <c r="D30" s="65"/>
      <c r="E30" s="78" t="s">
        <v>81</v>
      </c>
      <c r="F30" s="97">
        <v>209</v>
      </c>
      <c r="G30" s="105">
        <f>(F30/$F$9)*100</f>
        <v>21.93074501573977</v>
      </c>
    </row>
    <row r="31" spans="1:7" ht="12.75">
      <c r="A31" s="82" t="s">
        <v>115</v>
      </c>
      <c r="B31" s="97">
        <v>57</v>
      </c>
      <c r="C31" s="105">
        <f t="shared" si="2"/>
        <v>4.64926590538336</v>
      </c>
      <c r="D31" s="65"/>
      <c r="E31" s="78" t="s">
        <v>82</v>
      </c>
      <c r="F31" s="97">
        <v>12126</v>
      </c>
      <c r="G31" s="112" t="s">
        <v>261</v>
      </c>
    </row>
    <row r="32" spans="1:7" ht="12.75">
      <c r="A32" s="82" t="s">
        <v>89</v>
      </c>
      <c r="B32" s="97">
        <v>13</v>
      </c>
      <c r="C32" s="105">
        <f t="shared" si="2"/>
        <v>1.0603588907014683</v>
      </c>
      <c r="D32" s="65"/>
      <c r="E32" s="79"/>
      <c r="F32" s="97" t="s">
        <v>250</v>
      </c>
      <c r="G32" s="105" t="s">
        <v>250</v>
      </c>
    </row>
    <row r="33" spans="1:7" ht="12.75">
      <c r="A33" s="82" t="s">
        <v>90</v>
      </c>
      <c r="B33" s="97">
        <v>13</v>
      </c>
      <c r="C33" s="105">
        <f t="shared" si="2"/>
        <v>1.0603588907014683</v>
      </c>
      <c r="D33" s="65"/>
      <c r="E33" s="79" t="s">
        <v>84</v>
      </c>
      <c r="F33" s="80">
        <v>682</v>
      </c>
      <c r="G33" s="81">
        <f>(F33/$F$33)*100</f>
        <v>100</v>
      </c>
    </row>
    <row r="34" spans="1:7" ht="12.75">
      <c r="A34" s="82" t="s">
        <v>91</v>
      </c>
      <c r="B34" s="120">
        <v>25.5</v>
      </c>
      <c r="C34" s="112" t="s">
        <v>261</v>
      </c>
      <c r="D34" s="65"/>
      <c r="E34" s="78" t="s">
        <v>383</v>
      </c>
      <c r="F34" s="97">
        <v>21</v>
      </c>
      <c r="G34" s="105">
        <f aca="true" t="shared" si="3" ref="G34:G43">(F34/$F$33)*100</f>
        <v>3.0791788856304985</v>
      </c>
    </row>
    <row r="35" spans="1:7" ht="12.75">
      <c r="A35" s="82"/>
      <c r="B35" s="97" t="s">
        <v>250</v>
      </c>
      <c r="C35" s="105" t="s">
        <v>250</v>
      </c>
      <c r="D35" s="65"/>
      <c r="E35" s="78" t="s">
        <v>385</v>
      </c>
      <c r="F35" s="97">
        <v>43</v>
      </c>
      <c r="G35" s="105">
        <f t="shared" si="3"/>
        <v>6.3049853372434015</v>
      </c>
    </row>
    <row r="36" spans="1:7" ht="12.75">
      <c r="A36" s="77" t="s">
        <v>92</v>
      </c>
      <c r="B36" s="97"/>
      <c r="C36" s="105" t="s">
        <v>250</v>
      </c>
      <c r="D36" s="65"/>
      <c r="E36" s="78" t="s">
        <v>387</v>
      </c>
      <c r="F36" s="97">
        <v>43</v>
      </c>
      <c r="G36" s="105">
        <f t="shared" si="3"/>
        <v>6.3049853372434015</v>
      </c>
    </row>
    <row r="37" spans="1:7" ht="12.75">
      <c r="A37" s="77" t="s">
        <v>94</v>
      </c>
      <c r="B37" s="80">
        <v>1253</v>
      </c>
      <c r="C37" s="81">
        <f>(B37/$B$37)*100</f>
        <v>100</v>
      </c>
      <c r="D37" s="65"/>
      <c r="E37" s="78" t="s">
        <v>389</v>
      </c>
      <c r="F37" s="97">
        <v>120</v>
      </c>
      <c r="G37" s="105">
        <f t="shared" si="3"/>
        <v>17.595307917888565</v>
      </c>
    </row>
    <row r="38" spans="1:7" ht="12.75">
      <c r="A38" s="77" t="s">
        <v>95</v>
      </c>
      <c r="B38" s="97" t="s">
        <v>250</v>
      </c>
      <c r="C38" s="105" t="s">
        <v>250</v>
      </c>
      <c r="D38" s="65"/>
      <c r="E38" s="78" t="s">
        <v>391</v>
      </c>
      <c r="F38" s="97">
        <v>119</v>
      </c>
      <c r="G38" s="105">
        <f t="shared" si="3"/>
        <v>17.44868035190616</v>
      </c>
    </row>
    <row r="39" spans="1:7" ht="12.75">
      <c r="A39" s="82" t="s">
        <v>97</v>
      </c>
      <c r="B39" s="98">
        <v>276</v>
      </c>
      <c r="C39" s="105">
        <f>(B39/$B$37)*100</f>
        <v>22.027134876296888</v>
      </c>
      <c r="D39" s="65"/>
      <c r="E39" s="78" t="s">
        <v>393</v>
      </c>
      <c r="F39" s="97">
        <v>177</v>
      </c>
      <c r="G39" s="105">
        <f t="shared" si="3"/>
        <v>25.95307917888563</v>
      </c>
    </row>
    <row r="40" spans="1:7" ht="12.75">
      <c r="A40" s="82" t="s">
        <v>98</v>
      </c>
      <c r="B40" s="98">
        <v>288</v>
      </c>
      <c r="C40" s="105">
        <f>(B40/$B$37)*100</f>
        <v>22.98483639265762</v>
      </c>
      <c r="D40" s="65"/>
      <c r="E40" s="78" t="s">
        <v>68</v>
      </c>
      <c r="F40" s="97">
        <v>111</v>
      </c>
      <c r="G40" s="105">
        <f t="shared" si="3"/>
        <v>16.27565982404692</v>
      </c>
    </row>
    <row r="41" spans="1:7" ht="12.75">
      <c r="A41" s="82" t="s">
        <v>100</v>
      </c>
      <c r="B41" s="98">
        <v>311</v>
      </c>
      <c r="C41" s="105">
        <f>(B41/$B$37)*100</f>
        <v>24.820430965682363</v>
      </c>
      <c r="D41" s="65"/>
      <c r="E41" s="78" t="s">
        <v>69</v>
      </c>
      <c r="F41" s="97">
        <v>41</v>
      </c>
      <c r="G41" s="105">
        <f t="shared" si="3"/>
        <v>6.011730205278592</v>
      </c>
    </row>
    <row r="42" spans="1:7" ht="12.75">
      <c r="A42" s="82" t="s">
        <v>260</v>
      </c>
      <c r="B42" s="98">
        <v>0</v>
      </c>
      <c r="C42" s="105">
        <f>(B42/$B$37)*100</f>
        <v>0</v>
      </c>
      <c r="D42" s="65"/>
      <c r="E42" s="78" t="s">
        <v>170</v>
      </c>
      <c r="F42" s="97">
        <v>3</v>
      </c>
      <c r="G42" s="105">
        <f t="shared" si="3"/>
        <v>0.43988269794721413</v>
      </c>
    </row>
    <row r="43" spans="1:7" ht="12.75">
      <c r="A43" s="82" t="s">
        <v>290</v>
      </c>
      <c r="B43" s="97" t="s">
        <v>250</v>
      </c>
      <c r="C43" s="105" t="s">
        <v>250</v>
      </c>
      <c r="D43" s="65"/>
      <c r="E43" s="78" t="s">
        <v>169</v>
      </c>
      <c r="F43" s="98">
        <v>4</v>
      </c>
      <c r="G43" s="105">
        <f t="shared" si="3"/>
        <v>0.5865102639296188</v>
      </c>
    </row>
    <row r="44" spans="1:7" ht="12.75">
      <c r="A44" s="82" t="s">
        <v>291</v>
      </c>
      <c r="B44" s="98">
        <v>126</v>
      </c>
      <c r="C44" s="105">
        <f>(B44/$B$37)*100</f>
        <v>10.05586592178771</v>
      </c>
      <c r="D44" s="65"/>
      <c r="E44" s="78" t="s">
        <v>93</v>
      </c>
      <c r="F44" s="97">
        <v>49519</v>
      </c>
      <c r="G44" s="112" t="s">
        <v>261</v>
      </c>
    </row>
    <row r="45" spans="1:7" ht="12.75">
      <c r="A45" s="82" t="s">
        <v>103</v>
      </c>
      <c r="B45" s="97" t="s">
        <v>250</v>
      </c>
      <c r="C45" s="105" t="s">
        <v>250</v>
      </c>
      <c r="D45" s="65"/>
      <c r="E45" s="78"/>
      <c r="F45" s="97" t="s">
        <v>250</v>
      </c>
      <c r="G45" s="105" t="s">
        <v>250</v>
      </c>
    </row>
    <row r="46" spans="1:7" ht="12.75">
      <c r="A46" s="82" t="s">
        <v>104</v>
      </c>
      <c r="B46" s="98">
        <v>252</v>
      </c>
      <c r="C46" s="105">
        <f>(B46/$B$37)*100</f>
        <v>20.11173184357542</v>
      </c>
      <c r="D46" s="65"/>
      <c r="E46" s="78" t="s">
        <v>96</v>
      </c>
      <c r="F46" s="97">
        <v>17760</v>
      </c>
      <c r="G46" s="112" t="s">
        <v>261</v>
      </c>
    </row>
    <row r="47" spans="1:7" ht="12.75">
      <c r="A47" s="77"/>
      <c r="B47" s="97" t="s">
        <v>250</v>
      </c>
      <c r="C47" s="105" t="s">
        <v>250</v>
      </c>
      <c r="D47" s="65"/>
      <c r="E47" s="43" t="s">
        <v>99</v>
      </c>
      <c r="F47" s="97" t="s">
        <v>250</v>
      </c>
      <c r="G47" s="105" t="s">
        <v>250</v>
      </c>
    </row>
    <row r="48" spans="1:7" ht="12.75">
      <c r="A48" s="77" t="s">
        <v>107</v>
      </c>
      <c r="B48" s="97" t="s">
        <v>250</v>
      </c>
      <c r="C48" s="105" t="s">
        <v>250</v>
      </c>
      <c r="D48" s="65"/>
      <c r="E48" s="78" t="s">
        <v>101</v>
      </c>
      <c r="F48" s="98">
        <v>35954</v>
      </c>
      <c r="G48" s="112" t="s">
        <v>261</v>
      </c>
    </row>
    <row r="49" spans="1:7" ht="13.5" thickBot="1">
      <c r="A49" s="82" t="s">
        <v>292</v>
      </c>
      <c r="B49" s="98">
        <v>0</v>
      </c>
      <c r="C49" s="105">
        <f aca="true" t="shared" si="4" ref="C49:C55">(B49/$B$37)*100</f>
        <v>0</v>
      </c>
      <c r="D49" s="87"/>
      <c r="E49" s="88" t="s">
        <v>102</v>
      </c>
      <c r="F49" s="113">
        <v>23836</v>
      </c>
      <c r="G49" s="114" t="s">
        <v>261</v>
      </c>
    </row>
    <row r="50" spans="1:7" ht="13.5" thickTop="1">
      <c r="A50" s="82" t="s">
        <v>116</v>
      </c>
      <c r="B50" s="98">
        <v>72</v>
      </c>
      <c r="C50" s="105">
        <f t="shared" si="4"/>
        <v>5.746209098164405</v>
      </c>
      <c r="D50" s="65"/>
      <c r="E50" s="78"/>
      <c r="F50" s="86"/>
      <c r="G50" s="85"/>
    </row>
    <row r="51" spans="1:7" ht="12.75">
      <c r="A51" s="82" t="s">
        <v>117</v>
      </c>
      <c r="B51" s="98">
        <v>185</v>
      </c>
      <c r="C51" s="105">
        <f t="shared" si="4"/>
        <v>14.764565043894654</v>
      </c>
      <c r="D51" s="65"/>
      <c r="E51" s="45"/>
      <c r="F51" s="46" t="s">
        <v>254</v>
      </c>
      <c r="G51" s="47" t="s">
        <v>255</v>
      </c>
    </row>
    <row r="52" spans="1:7" ht="12.75">
      <c r="A52" s="82" t="s">
        <v>119</v>
      </c>
      <c r="B52" s="98">
        <v>21</v>
      </c>
      <c r="C52" s="105">
        <f t="shared" si="4"/>
        <v>1.675977653631285</v>
      </c>
      <c r="D52" s="65"/>
      <c r="E52" s="45"/>
      <c r="F52" s="46" t="s">
        <v>105</v>
      </c>
      <c r="G52" s="47" t="s">
        <v>105</v>
      </c>
    </row>
    <row r="53" spans="1:7" ht="12.75">
      <c r="A53" s="82" t="s">
        <v>121</v>
      </c>
      <c r="B53" s="98">
        <v>171</v>
      </c>
      <c r="C53" s="105">
        <f t="shared" si="4"/>
        <v>13.647246608140462</v>
      </c>
      <c r="D53" s="65"/>
      <c r="E53" s="45"/>
      <c r="F53" s="46" t="s">
        <v>106</v>
      </c>
      <c r="G53" s="48" t="s">
        <v>106</v>
      </c>
    </row>
    <row r="54" spans="1:7" ht="12.75">
      <c r="A54" s="82" t="s">
        <v>370</v>
      </c>
      <c r="B54" s="98">
        <v>108</v>
      </c>
      <c r="C54" s="105">
        <f t="shared" si="4"/>
        <v>8.619313647246608</v>
      </c>
      <c r="D54" s="67"/>
      <c r="E54" s="49" t="s">
        <v>253</v>
      </c>
      <c r="F54" s="50" t="s">
        <v>108</v>
      </c>
      <c r="G54" s="51" t="s">
        <v>108</v>
      </c>
    </row>
    <row r="55" spans="1:7" ht="12.75">
      <c r="A55" s="82" t="s">
        <v>111</v>
      </c>
      <c r="B55" s="98">
        <v>28</v>
      </c>
      <c r="C55" s="105">
        <f t="shared" si="4"/>
        <v>2.2346368715083798</v>
      </c>
      <c r="D55" s="65"/>
      <c r="E55" s="78"/>
      <c r="F55" s="89"/>
      <c r="G55" s="84"/>
    </row>
    <row r="56" spans="1:8" ht="12.75">
      <c r="A56" s="82" t="s">
        <v>289</v>
      </c>
      <c r="B56" s="97" t="s">
        <v>250</v>
      </c>
      <c r="C56" s="105" t="s">
        <v>250</v>
      </c>
      <c r="D56" s="65"/>
      <c r="E56" s="79" t="s">
        <v>109</v>
      </c>
      <c r="F56" s="83"/>
      <c r="G56" s="84"/>
      <c r="H56" s="116" t="s">
        <v>395</v>
      </c>
    </row>
    <row r="57" spans="1:12" ht="12.75">
      <c r="A57" s="82" t="s">
        <v>372</v>
      </c>
      <c r="B57" s="98">
        <v>64</v>
      </c>
      <c r="C57" s="105">
        <f>(B57/$B$37)*100</f>
        <v>5.107741420590583</v>
      </c>
      <c r="D57" s="65"/>
      <c r="E57" s="79" t="s">
        <v>84</v>
      </c>
      <c r="F57" s="80">
        <v>58</v>
      </c>
      <c r="G57" s="105">
        <f>(F57/L57)*100</f>
        <v>8.504398826979472</v>
      </c>
      <c r="H57" s="116" t="s">
        <v>84</v>
      </c>
      <c r="L57" s="15">
        <v>682</v>
      </c>
    </row>
    <row r="58" spans="1:12" ht="12.75">
      <c r="A58" s="82" t="s">
        <v>288</v>
      </c>
      <c r="B58" s="97" t="s">
        <v>250</v>
      </c>
      <c r="C58" s="105" t="s">
        <v>250</v>
      </c>
      <c r="D58" s="65"/>
      <c r="E58" s="78" t="s">
        <v>118</v>
      </c>
      <c r="F58" s="97">
        <v>50</v>
      </c>
      <c r="G58" s="105">
        <f>(F58/L58)*100</f>
        <v>14.792899408284024</v>
      </c>
      <c r="H58" s="78" t="s">
        <v>118</v>
      </c>
      <c r="L58" s="15">
        <v>338</v>
      </c>
    </row>
    <row r="59" spans="1:12" ht="12.75">
      <c r="A59" s="82" t="s">
        <v>112</v>
      </c>
      <c r="B59" s="98">
        <v>97</v>
      </c>
      <c r="C59" s="105">
        <f>(B59/$B$37)*100</f>
        <v>7.741420590582601</v>
      </c>
      <c r="D59" s="65"/>
      <c r="E59" s="78" t="s">
        <v>120</v>
      </c>
      <c r="F59" s="97">
        <v>19</v>
      </c>
      <c r="G59" s="105">
        <f>(F59/L59)*100</f>
        <v>21.59090909090909</v>
      </c>
      <c r="H59" s="78" t="s">
        <v>120</v>
      </c>
      <c r="L59" s="15">
        <v>88</v>
      </c>
    </row>
    <row r="60" spans="1:7" ht="12.75">
      <c r="A60" s="82" t="s">
        <v>113</v>
      </c>
      <c r="B60" s="98">
        <v>253</v>
      </c>
      <c r="C60" s="105">
        <f>(B60/$B$37)*100</f>
        <v>20.191540303272145</v>
      </c>
      <c r="D60" s="65"/>
      <c r="E60" s="79"/>
      <c r="F60" s="97" t="s">
        <v>250</v>
      </c>
      <c r="G60" s="105" t="s">
        <v>250</v>
      </c>
    </row>
    <row r="61" spans="1:13" ht="12.75">
      <c r="A61" s="82" t="s">
        <v>373</v>
      </c>
      <c r="B61" s="97" t="s">
        <v>250</v>
      </c>
      <c r="C61" s="105" t="s">
        <v>250</v>
      </c>
      <c r="D61" s="65"/>
      <c r="E61" s="79" t="s">
        <v>122</v>
      </c>
      <c r="F61" s="97" t="s">
        <v>250</v>
      </c>
      <c r="G61" s="105" t="s">
        <v>250</v>
      </c>
      <c r="M61" s="15" t="s">
        <v>250</v>
      </c>
    </row>
    <row r="62" spans="1:12" ht="12.75">
      <c r="A62" s="82" t="s">
        <v>374</v>
      </c>
      <c r="B62" s="98">
        <v>90</v>
      </c>
      <c r="C62" s="105">
        <f>(B62/$B$37)*100</f>
        <v>7.182761372705507</v>
      </c>
      <c r="D62" s="65"/>
      <c r="E62" s="79" t="s">
        <v>123</v>
      </c>
      <c r="F62" s="80">
        <v>45</v>
      </c>
      <c r="G62" s="105">
        <f>(F62/L62)*100</f>
        <v>23.4375</v>
      </c>
      <c r="H62" s="79" t="s">
        <v>394</v>
      </c>
      <c r="L62" s="15">
        <v>192</v>
      </c>
    </row>
    <row r="63" spans="1:12" ht="12.75">
      <c r="A63" s="61" t="s">
        <v>293</v>
      </c>
      <c r="B63" s="98">
        <v>96</v>
      </c>
      <c r="C63" s="105">
        <f>(B63/$B$37)*100</f>
        <v>7.661612130885874</v>
      </c>
      <c r="D63" s="65"/>
      <c r="E63" s="78" t="s">
        <v>118</v>
      </c>
      <c r="F63" s="97">
        <v>40</v>
      </c>
      <c r="G63" s="105">
        <f>(F63/L63)*100</f>
        <v>30.075187969924812</v>
      </c>
      <c r="H63" s="78" t="s">
        <v>118</v>
      </c>
      <c r="L63" s="15">
        <v>133</v>
      </c>
    </row>
    <row r="64" spans="1:12" ht="12.75">
      <c r="A64" s="82" t="s">
        <v>114</v>
      </c>
      <c r="B64" s="98">
        <v>68</v>
      </c>
      <c r="C64" s="105">
        <f>(B64/$B$37)*100</f>
        <v>5.426975259377494</v>
      </c>
      <c r="D64" s="65"/>
      <c r="E64" s="78" t="s">
        <v>120</v>
      </c>
      <c r="F64" s="97">
        <v>19</v>
      </c>
      <c r="G64" s="105">
        <f>(F64/L64)*100</f>
        <v>43.18181818181818</v>
      </c>
      <c r="H64" s="78" t="s">
        <v>120</v>
      </c>
      <c r="L64" s="15">
        <v>44</v>
      </c>
    </row>
    <row r="65" spans="1:8" ht="12.75">
      <c r="A65" s="82"/>
      <c r="B65" s="97" t="s">
        <v>250</v>
      </c>
      <c r="C65" s="105" t="s">
        <v>250</v>
      </c>
      <c r="D65" s="65"/>
      <c r="E65" s="79"/>
      <c r="F65" s="97" t="s">
        <v>250</v>
      </c>
      <c r="G65" s="105" t="s">
        <v>250</v>
      </c>
      <c r="H65" s="79"/>
    </row>
    <row r="66" spans="1:12" ht="12.75">
      <c r="A66" s="77" t="s">
        <v>125</v>
      </c>
      <c r="B66" s="97" t="s">
        <v>250</v>
      </c>
      <c r="C66" s="105" t="s">
        <v>250</v>
      </c>
      <c r="D66" s="65"/>
      <c r="E66" s="79" t="s">
        <v>124</v>
      </c>
      <c r="F66" s="80">
        <v>302</v>
      </c>
      <c r="G66" s="105">
        <f aca="true" t="shared" si="5" ref="G66:G71">(F66/L66)*100</f>
        <v>11.513534121235226</v>
      </c>
      <c r="H66" s="79" t="s">
        <v>124</v>
      </c>
      <c r="L66" s="15">
        <v>2623</v>
      </c>
    </row>
    <row r="67" spans="1:12" ht="12.75">
      <c r="A67" s="82" t="s">
        <v>126</v>
      </c>
      <c r="B67" s="97">
        <v>1026</v>
      </c>
      <c r="C67" s="105">
        <f>(B67/$B$37)*100</f>
        <v>81.88347964884277</v>
      </c>
      <c r="D67" s="65"/>
      <c r="E67" s="78" t="s">
        <v>262</v>
      </c>
      <c r="F67" s="97">
        <v>176</v>
      </c>
      <c r="G67" s="105">
        <f t="shared" si="5"/>
        <v>9.248554913294797</v>
      </c>
      <c r="H67" s="78" t="s">
        <v>262</v>
      </c>
      <c r="L67" s="15">
        <v>1903</v>
      </c>
    </row>
    <row r="68" spans="1:12" ht="12.75">
      <c r="A68" s="82" t="s">
        <v>128</v>
      </c>
      <c r="B68" s="97">
        <v>165</v>
      </c>
      <c r="C68" s="105">
        <f>(B68/$B$37)*100</f>
        <v>13.168395849960095</v>
      </c>
      <c r="D68" s="65"/>
      <c r="E68" s="78" t="s">
        <v>127</v>
      </c>
      <c r="F68" s="97">
        <v>21</v>
      </c>
      <c r="G68" s="105">
        <f t="shared" si="5"/>
        <v>6.885245901639345</v>
      </c>
      <c r="H68" s="78" t="s">
        <v>127</v>
      </c>
      <c r="L68" s="15">
        <v>305</v>
      </c>
    </row>
    <row r="69" spans="1:12" ht="12.75">
      <c r="A69" s="82" t="s">
        <v>375</v>
      </c>
      <c r="B69" s="97" t="s">
        <v>250</v>
      </c>
      <c r="C69" s="105" t="s">
        <v>250</v>
      </c>
      <c r="D69" s="65"/>
      <c r="E69" s="78" t="s">
        <v>129</v>
      </c>
      <c r="F69" s="97">
        <v>120</v>
      </c>
      <c r="G69" s="105">
        <f t="shared" si="5"/>
        <v>16.901408450704224</v>
      </c>
      <c r="H69" s="78" t="s">
        <v>129</v>
      </c>
      <c r="L69" s="15">
        <v>710</v>
      </c>
    </row>
    <row r="70" spans="1:12" ht="12.75">
      <c r="A70" s="82" t="s">
        <v>376</v>
      </c>
      <c r="B70" s="97">
        <v>62</v>
      </c>
      <c r="C70" s="105">
        <f>(B70/$B$37)*100</f>
        <v>4.948124501197127</v>
      </c>
      <c r="D70" s="65"/>
      <c r="E70" s="78" t="s">
        <v>130</v>
      </c>
      <c r="F70" s="97">
        <v>92</v>
      </c>
      <c r="G70" s="105">
        <f t="shared" si="5"/>
        <v>16.60649819494585</v>
      </c>
      <c r="H70" s="78" t="s">
        <v>130</v>
      </c>
      <c r="L70" s="15">
        <v>554</v>
      </c>
    </row>
    <row r="71" spans="1:12" ht="13.5" thickBot="1">
      <c r="A71" s="90" t="s">
        <v>371</v>
      </c>
      <c r="B71" s="110">
        <v>0</v>
      </c>
      <c r="C71" s="111">
        <f>(B71/$B$37)*100</f>
        <v>0</v>
      </c>
      <c r="D71" s="91"/>
      <c r="E71" s="92" t="s">
        <v>131</v>
      </c>
      <c r="F71" s="110">
        <v>77</v>
      </c>
      <c r="G71" s="118">
        <f t="shared" si="5"/>
        <v>19.543147208121827</v>
      </c>
      <c r="H71" s="92" t="s">
        <v>131</v>
      </c>
      <c r="L71" s="15">
        <v>394</v>
      </c>
    </row>
    <row r="72" ht="13.5" thickTop="1"/>
    <row r="73" ht="12.75">
      <c r="A73" s="15" t="s">
        <v>294</v>
      </c>
    </row>
    <row r="75" ht="12.75">
      <c r="A75" s="15" t="s">
        <v>295</v>
      </c>
    </row>
  </sheetData>
  <printOptions/>
  <pageMargins left="0.49" right="0.34" top="0.43" bottom="0.35" header="0.45" footer="0.43"/>
  <pageSetup horizontalDpi="600" verticalDpi="600" orientation="portrait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9.28125" style="15" customWidth="1"/>
    <col min="2" max="2" width="11.140625" style="15" customWidth="1"/>
    <col min="3" max="3" width="9.00390625" style="15" customWidth="1"/>
    <col min="4" max="4" width="0.71875" style="0" customWidth="1"/>
    <col min="5" max="5" width="39.140625" style="15" customWidth="1"/>
    <col min="6" max="6" width="10.7109375" style="15" customWidth="1"/>
    <col min="7" max="7" width="10.28125" style="15" customWidth="1"/>
    <col min="8" max="8" width="9.00390625" style="15" customWidth="1"/>
    <col min="9" max="9" width="10.7109375" style="15" customWidth="1"/>
    <col min="10" max="16384" width="9.140625" style="15" customWidth="1"/>
  </cols>
  <sheetData>
    <row r="1" spans="1:5" ht="12.75">
      <c r="A1" s="16" t="s">
        <v>132</v>
      </c>
      <c r="B1" s="17"/>
      <c r="C1" s="17"/>
      <c r="D1" s="2"/>
      <c r="E1" s="17"/>
    </row>
    <row r="2" spans="1:5" ht="12.75">
      <c r="A2" t="s">
        <v>396</v>
      </c>
      <c r="B2"/>
      <c r="C2"/>
      <c r="E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11" t="s">
        <v>253</v>
      </c>
      <c r="B6" s="24" t="s">
        <v>254</v>
      </c>
      <c r="C6" s="12" t="s">
        <v>255</v>
      </c>
      <c r="D6" s="52"/>
      <c r="E6" s="13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133</v>
      </c>
      <c r="B8" s="93">
        <v>1042</v>
      </c>
      <c r="C8" s="94">
        <f>(B8/$B$8)*100</f>
        <v>100</v>
      </c>
      <c r="E8" s="42" t="s">
        <v>134</v>
      </c>
      <c r="F8" s="93" t="s">
        <v>250</v>
      </c>
      <c r="G8" s="94" t="s">
        <v>250</v>
      </c>
    </row>
    <row r="9" spans="1:9" ht="12.75">
      <c r="A9" s="29" t="s">
        <v>135</v>
      </c>
      <c r="B9" s="97" t="s">
        <v>250</v>
      </c>
      <c r="C9" s="105" t="s">
        <v>250</v>
      </c>
      <c r="E9" s="42" t="s">
        <v>136</v>
      </c>
      <c r="F9" s="80">
        <v>960</v>
      </c>
      <c r="G9" s="81">
        <f>(F9/$F$9)*100</f>
        <v>100</v>
      </c>
      <c r="I9" s="53"/>
    </row>
    <row r="10" spans="1:7" ht="12.75">
      <c r="A10" s="36" t="s">
        <v>137</v>
      </c>
      <c r="B10" s="97">
        <v>643</v>
      </c>
      <c r="C10" s="105">
        <f aca="true" t="shared" si="0" ref="C10:C18">(B10/$B$8)*100</f>
        <v>61.70825335892515</v>
      </c>
      <c r="E10" s="32" t="s">
        <v>138</v>
      </c>
      <c r="F10" s="97">
        <v>927</v>
      </c>
      <c r="G10" s="105">
        <f>(F10/$F$9)*100</f>
        <v>96.5625</v>
      </c>
    </row>
    <row r="11" spans="1:7" ht="12.75">
      <c r="A11" s="36" t="s">
        <v>139</v>
      </c>
      <c r="B11" s="97">
        <v>157</v>
      </c>
      <c r="C11" s="105">
        <f t="shared" si="0"/>
        <v>15.067178502879077</v>
      </c>
      <c r="E11" s="32" t="s">
        <v>140</v>
      </c>
      <c r="F11" s="97">
        <v>26</v>
      </c>
      <c r="G11" s="105">
        <f>(F11/$F$9)*100</f>
        <v>2.7083333333333335</v>
      </c>
    </row>
    <row r="12" spans="1:7" ht="12.75">
      <c r="A12" s="36" t="s">
        <v>141</v>
      </c>
      <c r="B12" s="97">
        <v>85</v>
      </c>
      <c r="C12" s="105">
        <f t="shared" si="0"/>
        <v>8.157389635316699</v>
      </c>
      <c r="E12" s="32" t="s">
        <v>142</v>
      </c>
      <c r="F12" s="97">
        <v>7</v>
      </c>
      <c r="G12" s="105">
        <f>(F12/$F$9)*100</f>
        <v>0.7291666666666666</v>
      </c>
    </row>
    <row r="13" spans="1:7" ht="12.75">
      <c r="A13" s="36" t="s">
        <v>143</v>
      </c>
      <c r="B13" s="97">
        <v>124</v>
      </c>
      <c r="C13" s="105">
        <f t="shared" si="0"/>
        <v>11.900191938579654</v>
      </c>
      <c r="E13" s="1"/>
      <c r="F13" s="97" t="s">
        <v>250</v>
      </c>
      <c r="G13" s="105" t="s">
        <v>250</v>
      </c>
    </row>
    <row r="14" spans="1:7" ht="12.75">
      <c r="A14" s="36" t="s">
        <v>144</v>
      </c>
      <c r="B14" s="97">
        <v>27</v>
      </c>
      <c r="C14" s="105">
        <f t="shared" si="0"/>
        <v>2.5911708253358925</v>
      </c>
      <c r="E14" s="42" t="s">
        <v>145</v>
      </c>
      <c r="F14" s="80">
        <v>633</v>
      </c>
      <c r="G14" s="81">
        <f>(F14/$F$14)*100</f>
        <v>100</v>
      </c>
    </row>
    <row r="15" spans="1:7" ht="12.75">
      <c r="A15" s="36" t="s">
        <v>146</v>
      </c>
      <c r="B15" s="97">
        <v>0</v>
      </c>
      <c r="C15" s="105">
        <f t="shared" si="0"/>
        <v>0</v>
      </c>
      <c r="E15" s="42" t="s">
        <v>147</v>
      </c>
      <c r="F15" s="97" t="s">
        <v>250</v>
      </c>
      <c r="G15" s="105" t="s">
        <v>250</v>
      </c>
    </row>
    <row r="16" spans="1:7" ht="12.75">
      <c r="A16" s="36" t="s">
        <v>148</v>
      </c>
      <c r="B16" s="97">
        <v>6</v>
      </c>
      <c r="C16" s="105">
        <f t="shared" si="0"/>
        <v>0.5758157389635317</v>
      </c>
      <c r="E16" s="1" t="s">
        <v>149</v>
      </c>
      <c r="F16" s="97">
        <v>4</v>
      </c>
      <c r="G16" s="105">
        <f>(F16/$F$14)*100</f>
        <v>0.631911532385466</v>
      </c>
    </row>
    <row r="17" spans="1:7" ht="12.75">
      <c r="A17" s="36" t="s">
        <v>150</v>
      </c>
      <c r="B17" s="97">
        <v>0</v>
      </c>
      <c r="C17" s="105">
        <f t="shared" si="0"/>
        <v>0</v>
      </c>
      <c r="E17" s="1" t="s">
        <v>151</v>
      </c>
      <c r="F17" s="97">
        <v>390</v>
      </c>
      <c r="G17" s="105">
        <f aca="true" t="shared" si="1" ref="G17:G23">(F17/$F$14)*100</f>
        <v>61.61137440758294</v>
      </c>
    </row>
    <row r="18" spans="1:7" ht="12.75">
      <c r="A18" s="36" t="s">
        <v>152</v>
      </c>
      <c r="B18" s="97">
        <v>0</v>
      </c>
      <c r="C18" s="105">
        <f t="shared" si="0"/>
        <v>0</v>
      </c>
      <c r="E18" s="1" t="s">
        <v>69</v>
      </c>
      <c r="F18" s="97">
        <v>181</v>
      </c>
      <c r="G18" s="105">
        <f t="shared" si="1"/>
        <v>28.593996840442337</v>
      </c>
    </row>
    <row r="19" spans="1:7" ht="12.75">
      <c r="A19" s="29"/>
      <c r="B19" s="97" t="s">
        <v>250</v>
      </c>
      <c r="C19" s="105" t="s">
        <v>250</v>
      </c>
      <c r="E19" s="1" t="s">
        <v>153</v>
      </c>
      <c r="F19" s="97">
        <v>17</v>
      </c>
      <c r="G19" s="105">
        <f t="shared" si="1"/>
        <v>2.6856240126382307</v>
      </c>
    </row>
    <row r="20" spans="1:7" ht="12.75">
      <c r="A20" s="29" t="s">
        <v>154</v>
      </c>
      <c r="B20" s="97"/>
      <c r="C20" s="105" t="s">
        <v>250</v>
      </c>
      <c r="E20" s="1" t="s">
        <v>155</v>
      </c>
      <c r="F20" s="97">
        <v>32</v>
      </c>
      <c r="G20" s="105">
        <f t="shared" si="1"/>
        <v>5.055292259083728</v>
      </c>
    </row>
    <row r="21" spans="1:7" ht="12.75">
      <c r="A21" s="36" t="s">
        <v>156</v>
      </c>
      <c r="B21" s="98">
        <v>4</v>
      </c>
      <c r="C21" s="105">
        <f aca="true" t="shared" si="2" ref="C21:C28">(B21/$B$8)*100</f>
        <v>0.3838771593090211</v>
      </c>
      <c r="E21" s="1" t="s">
        <v>157</v>
      </c>
      <c r="F21" s="97">
        <v>5</v>
      </c>
      <c r="G21" s="105">
        <f t="shared" si="1"/>
        <v>0.7898894154818324</v>
      </c>
    </row>
    <row r="22" spans="1:7" ht="12.75">
      <c r="A22" s="36" t="s">
        <v>158</v>
      </c>
      <c r="B22" s="98">
        <v>34</v>
      </c>
      <c r="C22" s="105">
        <f t="shared" si="2"/>
        <v>3.262955854126679</v>
      </c>
      <c r="E22" s="1" t="s">
        <v>159</v>
      </c>
      <c r="F22" s="97">
        <v>0</v>
      </c>
      <c r="G22" s="105">
        <f t="shared" si="1"/>
        <v>0</v>
      </c>
    </row>
    <row r="23" spans="1:7" ht="12.75">
      <c r="A23" s="36" t="s">
        <v>160</v>
      </c>
      <c r="B23" s="98">
        <v>20</v>
      </c>
      <c r="C23" s="105">
        <f t="shared" si="2"/>
        <v>1.9193857965451053</v>
      </c>
      <c r="E23" s="1" t="s">
        <v>161</v>
      </c>
      <c r="F23" s="98">
        <v>4</v>
      </c>
      <c r="G23" s="105">
        <f t="shared" si="1"/>
        <v>0.631911532385466</v>
      </c>
    </row>
    <row r="24" spans="1:7" ht="12.75">
      <c r="A24" s="36" t="s">
        <v>162</v>
      </c>
      <c r="B24" s="97">
        <v>44</v>
      </c>
      <c r="C24" s="105">
        <f t="shared" si="2"/>
        <v>4.222648752399232</v>
      </c>
      <c r="E24" s="1" t="s">
        <v>163</v>
      </c>
      <c r="F24" s="97">
        <v>94300</v>
      </c>
      <c r="G24" s="112" t="s">
        <v>261</v>
      </c>
    </row>
    <row r="25" spans="1:7" ht="12.75">
      <c r="A25" s="36" t="s">
        <v>164</v>
      </c>
      <c r="B25" s="97">
        <v>30</v>
      </c>
      <c r="C25" s="105">
        <f t="shared" si="2"/>
        <v>2.8790786948176583</v>
      </c>
      <c r="E25" s="32"/>
      <c r="F25" s="97" t="s">
        <v>250</v>
      </c>
      <c r="G25" s="105" t="s">
        <v>250</v>
      </c>
    </row>
    <row r="26" spans="1:7" ht="12.75">
      <c r="A26" s="36" t="s">
        <v>171</v>
      </c>
      <c r="B26" s="97">
        <v>100</v>
      </c>
      <c r="C26" s="105">
        <f t="shared" si="2"/>
        <v>9.596928982725528</v>
      </c>
      <c r="E26" s="42" t="s">
        <v>172</v>
      </c>
      <c r="F26" s="97" t="s">
        <v>250</v>
      </c>
      <c r="G26" s="105" t="s">
        <v>250</v>
      </c>
    </row>
    <row r="27" spans="1:7" ht="12.75">
      <c r="A27" s="36" t="s">
        <v>173</v>
      </c>
      <c r="B27" s="97">
        <v>340</v>
      </c>
      <c r="C27" s="105">
        <f t="shared" si="2"/>
        <v>32.629558541266796</v>
      </c>
      <c r="E27" s="42" t="s">
        <v>174</v>
      </c>
      <c r="F27" s="97" t="s">
        <v>250</v>
      </c>
      <c r="G27" s="105" t="s">
        <v>250</v>
      </c>
    </row>
    <row r="28" spans="1:7" ht="12.75">
      <c r="A28" s="36" t="s">
        <v>175</v>
      </c>
      <c r="B28" s="97">
        <v>470</v>
      </c>
      <c r="C28" s="105">
        <f t="shared" si="2"/>
        <v>45.105566218809976</v>
      </c>
      <c r="E28" s="32" t="s">
        <v>176</v>
      </c>
      <c r="F28" s="97">
        <v>470</v>
      </c>
      <c r="G28" s="105">
        <f aca="true" t="shared" si="3" ref="G28:G35">(F28/$F$14)*100</f>
        <v>74.24960505529225</v>
      </c>
    </row>
    <row r="29" spans="1:7" ht="12.75">
      <c r="A29" s="36"/>
      <c r="B29" s="97" t="s">
        <v>250</v>
      </c>
      <c r="C29" s="105" t="s">
        <v>250</v>
      </c>
      <c r="E29" s="32" t="s">
        <v>177</v>
      </c>
      <c r="F29" s="97">
        <v>0</v>
      </c>
      <c r="G29" s="105">
        <f t="shared" si="3"/>
        <v>0</v>
      </c>
    </row>
    <row r="30" spans="1:7" ht="12.75">
      <c r="A30" s="29" t="s">
        <v>178</v>
      </c>
      <c r="B30" s="97" t="s">
        <v>250</v>
      </c>
      <c r="C30" s="105" t="s">
        <v>250</v>
      </c>
      <c r="E30" s="32" t="s">
        <v>179</v>
      </c>
      <c r="F30" s="97">
        <v>14</v>
      </c>
      <c r="G30" s="105">
        <f t="shared" si="3"/>
        <v>2.211690363349131</v>
      </c>
    </row>
    <row r="31" spans="1:7" ht="12.75">
      <c r="A31" s="36" t="s">
        <v>180</v>
      </c>
      <c r="B31" s="97">
        <v>9</v>
      </c>
      <c r="C31" s="105">
        <f aca="true" t="shared" si="4" ref="C31:C39">(B31/$B$8)*100</f>
        <v>0.8637236084452975</v>
      </c>
      <c r="E31" s="32" t="s">
        <v>181</v>
      </c>
      <c r="F31" s="97">
        <v>26</v>
      </c>
      <c r="G31" s="105">
        <f t="shared" si="3"/>
        <v>4.107424960505529</v>
      </c>
    </row>
    <row r="32" spans="1:7" ht="12.75">
      <c r="A32" s="36" t="s">
        <v>182</v>
      </c>
      <c r="B32" s="97">
        <v>11</v>
      </c>
      <c r="C32" s="105">
        <f t="shared" si="4"/>
        <v>1.055662188099808</v>
      </c>
      <c r="E32" s="32" t="s">
        <v>183</v>
      </c>
      <c r="F32" s="97">
        <v>163</v>
      </c>
      <c r="G32" s="105">
        <f t="shared" si="3"/>
        <v>25.75039494470774</v>
      </c>
    </row>
    <row r="33" spans="1:7" ht="12.75">
      <c r="A33" s="36" t="s">
        <v>184</v>
      </c>
      <c r="B33" s="97">
        <v>54</v>
      </c>
      <c r="C33" s="105">
        <f t="shared" si="4"/>
        <v>5.182341650671785</v>
      </c>
      <c r="E33" s="32" t="s">
        <v>185</v>
      </c>
      <c r="F33" s="97">
        <v>193</v>
      </c>
      <c r="G33" s="105">
        <f t="shared" si="3"/>
        <v>30.48973143759874</v>
      </c>
    </row>
    <row r="34" spans="1:7" ht="12.75">
      <c r="A34" s="36" t="s">
        <v>186</v>
      </c>
      <c r="B34" s="97">
        <v>110</v>
      </c>
      <c r="C34" s="105">
        <f t="shared" si="4"/>
        <v>10.556621880998081</v>
      </c>
      <c r="E34" s="32" t="s">
        <v>187</v>
      </c>
      <c r="F34" s="97">
        <v>55</v>
      </c>
      <c r="G34" s="105">
        <f t="shared" si="3"/>
        <v>8.688783570300158</v>
      </c>
    </row>
    <row r="35" spans="1:7" ht="12.75">
      <c r="A35" s="36" t="s">
        <v>188</v>
      </c>
      <c r="B35" s="97">
        <v>213</v>
      </c>
      <c r="C35" s="105">
        <f t="shared" si="4"/>
        <v>20.441458733205376</v>
      </c>
      <c r="E35" s="32" t="s">
        <v>189</v>
      </c>
      <c r="F35" s="97">
        <v>19</v>
      </c>
      <c r="G35" s="105">
        <f t="shared" si="3"/>
        <v>3.0015797788309637</v>
      </c>
    </row>
    <row r="36" spans="1:7" ht="12.75">
      <c r="A36" s="36" t="s">
        <v>190</v>
      </c>
      <c r="B36" s="97">
        <v>265</v>
      </c>
      <c r="C36" s="105">
        <f t="shared" si="4"/>
        <v>25.43186180422265</v>
      </c>
      <c r="E36" s="32" t="s">
        <v>191</v>
      </c>
      <c r="F36" s="97">
        <v>1075</v>
      </c>
      <c r="G36" s="112" t="s">
        <v>261</v>
      </c>
    </row>
    <row r="37" spans="1:7" ht="12.75">
      <c r="A37" s="36" t="s">
        <v>192</v>
      </c>
      <c r="B37" s="97">
        <v>159</v>
      </c>
      <c r="C37" s="105">
        <f t="shared" si="4"/>
        <v>15.259117082533589</v>
      </c>
      <c r="E37" s="32" t="s">
        <v>193</v>
      </c>
      <c r="F37" s="97">
        <v>163</v>
      </c>
      <c r="G37" s="105">
        <f>(F37/$F$14)*100</f>
        <v>25.75039494470774</v>
      </c>
    </row>
    <row r="38" spans="1:7" ht="12.75">
      <c r="A38" s="36" t="s">
        <v>194</v>
      </c>
      <c r="B38" s="97">
        <v>101</v>
      </c>
      <c r="C38" s="105">
        <f t="shared" si="4"/>
        <v>9.692898272552783</v>
      </c>
      <c r="E38" s="32" t="s">
        <v>191</v>
      </c>
      <c r="F38" s="97">
        <v>466</v>
      </c>
      <c r="G38" s="112" t="s">
        <v>261</v>
      </c>
    </row>
    <row r="39" spans="1:7" ht="12.75">
      <c r="A39" s="36" t="s">
        <v>195</v>
      </c>
      <c r="B39" s="97">
        <v>120</v>
      </c>
      <c r="C39" s="105">
        <f t="shared" si="4"/>
        <v>11.516314779270633</v>
      </c>
      <c r="E39" s="32"/>
      <c r="F39" s="97" t="s">
        <v>250</v>
      </c>
      <c r="G39" s="105" t="s">
        <v>250</v>
      </c>
    </row>
    <row r="40" spans="1:7" ht="12.75">
      <c r="A40" s="36" t="s">
        <v>196</v>
      </c>
      <c r="B40" s="108">
        <v>6</v>
      </c>
      <c r="C40" s="112" t="s">
        <v>261</v>
      </c>
      <c r="E40" s="42" t="s">
        <v>197</v>
      </c>
      <c r="F40" s="97" t="s">
        <v>250</v>
      </c>
      <c r="G40" s="105" t="s">
        <v>250</v>
      </c>
    </row>
    <row r="41" spans="1:7" ht="12.75">
      <c r="A41" s="36"/>
      <c r="B41" s="97" t="s">
        <v>250</v>
      </c>
      <c r="C41" s="105" t="s">
        <v>250</v>
      </c>
      <c r="E41" s="42" t="s">
        <v>204</v>
      </c>
      <c r="F41" s="97" t="s">
        <v>250</v>
      </c>
      <c r="G41" s="105" t="s">
        <v>250</v>
      </c>
    </row>
    <row r="42" spans="1:7" ht="12.75">
      <c r="A42" s="29" t="s">
        <v>205</v>
      </c>
      <c r="B42" s="80">
        <v>960</v>
      </c>
      <c r="C42" s="81">
        <f>(B42/$B$42)*100</f>
        <v>100</v>
      </c>
      <c r="E42" s="42" t="s">
        <v>206</v>
      </c>
      <c r="F42" s="97" t="s">
        <v>250</v>
      </c>
      <c r="G42" s="105" t="s">
        <v>250</v>
      </c>
    </row>
    <row r="43" spans="1:7" ht="12.75">
      <c r="A43" s="29" t="s">
        <v>207</v>
      </c>
      <c r="B43" s="97" t="s">
        <v>250</v>
      </c>
      <c r="C43" s="105" t="s">
        <v>250</v>
      </c>
      <c r="E43" s="32" t="s">
        <v>208</v>
      </c>
      <c r="F43" s="97">
        <v>150</v>
      </c>
      <c r="G43" s="105">
        <f aca="true" t="shared" si="5" ref="G43:G48">(F43/$F$14)*100</f>
        <v>23.696682464454977</v>
      </c>
    </row>
    <row r="44" spans="1:7" ht="12.75">
      <c r="A44" s="36" t="s">
        <v>209</v>
      </c>
      <c r="B44" s="98">
        <v>164</v>
      </c>
      <c r="C44" s="105">
        <f aca="true" t="shared" si="6" ref="C44:C49">(B44/$B$42)*100</f>
        <v>17.083333333333332</v>
      </c>
      <c r="E44" s="32" t="s">
        <v>210</v>
      </c>
      <c r="F44" s="97">
        <v>144</v>
      </c>
      <c r="G44" s="105">
        <f t="shared" si="5"/>
        <v>22.748815165876778</v>
      </c>
    </row>
    <row r="45" spans="1:7" ht="12.75">
      <c r="A45" s="36" t="s">
        <v>211</v>
      </c>
      <c r="B45" s="98">
        <v>256</v>
      </c>
      <c r="C45" s="105">
        <f t="shared" si="6"/>
        <v>26.666666666666668</v>
      </c>
      <c r="E45" s="32" t="s">
        <v>212</v>
      </c>
      <c r="F45" s="97">
        <v>82</v>
      </c>
      <c r="G45" s="105">
        <f t="shared" si="5"/>
        <v>12.954186413902052</v>
      </c>
    </row>
    <row r="46" spans="1:7" ht="12.75">
      <c r="A46" s="36" t="s">
        <v>213</v>
      </c>
      <c r="B46" s="98">
        <v>125</v>
      </c>
      <c r="C46" s="105">
        <f t="shared" si="6"/>
        <v>13.020833333333334</v>
      </c>
      <c r="E46" s="32" t="s">
        <v>214</v>
      </c>
      <c r="F46" s="97">
        <v>51</v>
      </c>
      <c r="G46" s="105">
        <f t="shared" si="5"/>
        <v>8.056872037914692</v>
      </c>
    </row>
    <row r="47" spans="1:7" ht="12.75">
      <c r="A47" s="36" t="s">
        <v>215</v>
      </c>
      <c r="B47" s="97">
        <v>126</v>
      </c>
      <c r="C47" s="105">
        <f t="shared" si="6"/>
        <v>13.125</v>
      </c>
      <c r="E47" s="32" t="s">
        <v>216</v>
      </c>
      <c r="F47" s="97">
        <v>65</v>
      </c>
      <c r="G47" s="105">
        <f t="shared" si="5"/>
        <v>10.268562401263823</v>
      </c>
    </row>
    <row r="48" spans="1:7" ht="12.75">
      <c r="A48" s="36" t="s">
        <v>217</v>
      </c>
      <c r="B48" s="97">
        <v>139</v>
      </c>
      <c r="C48" s="105">
        <f t="shared" si="6"/>
        <v>14.479166666666668</v>
      </c>
      <c r="E48" s="32" t="s">
        <v>218</v>
      </c>
      <c r="F48" s="97">
        <v>134</v>
      </c>
      <c r="G48" s="105">
        <f t="shared" si="5"/>
        <v>21.169036334913113</v>
      </c>
    </row>
    <row r="49" spans="1:7" ht="12.75">
      <c r="A49" s="36" t="s">
        <v>219</v>
      </c>
      <c r="B49" s="97">
        <v>150</v>
      </c>
      <c r="C49" s="105">
        <f t="shared" si="6"/>
        <v>15.625</v>
      </c>
      <c r="E49" s="32" t="s">
        <v>220</v>
      </c>
      <c r="F49" s="97">
        <v>7</v>
      </c>
      <c r="G49" s="105">
        <f>(F49/$F$14)*100</f>
        <v>1.1058451816745656</v>
      </c>
    </row>
    <row r="50" spans="1:7" ht="12.75">
      <c r="A50" s="36"/>
      <c r="B50" s="97" t="s">
        <v>250</v>
      </c>
      <c r="C50" s="105" t="s">
        <v>250</v>
      </c>
      <c r="E50" s="42"/>
      <c r="F50" s="97" t="s">
        <v>250</v>
      </c>
      <c r="G50" s="105" t="s">
        <v>250</v>
      </c>
    </row>
    <row r="51" spans="1:7" ht="12.75">
      <c r="A51" s="29" t="s">
        <v>221</v>
      </c>
      <c r="B51" s="97" t="s">
        <v>250</v>
      </c>
      <c r="C51" s="105" t="s">
        <v>250</v>
      </c>
      <c r="E51" s="42" t="s">
        <v>222</v>
      </c>
      <c r="F51" s="80">
        <v>290</v>
      </c>
      <c r="G51" s="81">
        <f>(F51/F$51)*100</f>
        <v>100</v>
      </c>
    </row>
    <row r="52" spans="1:7" ht="12.75">
      <c r="A52" s="4" t="s">
        <v>223</v>
      </c>
      <c r="B52" s="97">
        <v>90</v>
      </c>
      <c r="C52" s="105">
        <f>(B52/$B$42)*100</f>
        <v>9.375</v>
      </c>
      <c r="E52" s="42" t="s">
        <v>224</v>
      </c>
      <c r="F52" s="97" t="s">
        <v>250</v>
      </c>
      <c r="G52" s="105" t="s">
        <v>250</v>
      </c>
    </row>
    <row r="53" spans="1:7" ht="12.75">
      <c r="A53" s="4" t="s">
        <v>225</v>
      </c>
      <c r="B53" s="97">
        <v>398</v>
      </c>
      <c r="C53" s="105">
        <f>(B53/$B$42)*100</f>
        <v>41.458333333333336</v>
      </c>
      <c r="E53" s="32" t="s">
        <v>226</v>
      </c>
      <c r="F53" s="97">
        <v>23</v>
      </c>
      <c r="G53" s="105">
        <f>(F53/F$51)*100</f>
        <v>7.931034482758621</v>
      </c>
    </row>
    <row r="54" spans="1:7" ht="12.75">
      <c r="A54" s="4" t="s">
        <v>227</v>
      </c>
      <c r="B54" s="97">
        <v>343</v>
      </c>
      <c r="C54" s="105">
        <f>(B54/$B$42)*100</f>
        <v>35.729166666666664</v>
      </c>
      <c r="E54" s="32" t="s">
        <v>228</v>
      </c>
      <c r="F54" s="97">
        <v>16</v>
      </c>
      <c r="G54" s="105">
        <f aca="true" t="shared" si="7" ref="G54:G60">(F54/F$51)*100</f>
        <v>5.517241379310345</v>
      </c>
    </row>
    <row r="55" spans="1:7" ht="12.75">
      <c r="A55" s="4" t="s">
        <v>229</v>
      </c>
      <c r="B55" s="97">
        <v>129</v>
      </c>
      <c r="C55" s="105">
        <f>(B55/$B$42)*100</f>
        <v>13.4375</v>
      </c>
      <c r="E55" s="32" t="s">
        <v>230</v>
      </c>
      <c r="F55" s="97">
        <v>49</v>
      </c>
      <c r="G55" s="105">
        <f t="shared" si="7"/>
        <v>16.896551724137932</v>
      </c>
    </row>
    <row r="56" spans="1:7" ht="12.75">
      <c r="A56" s="36"/>
      <c r="B56" s="97" t="s">
        <v>250</v>
      </c>
      <c r="C56" s="105" t="s">
        <v>250</v>
      </c>
      <c r="E56" s="32" t="s">
        <v>231</v>
      </c>
      <c r="F56" s="97">
        <v>88</v>
      </c>
      <c r="G56" s="105">
        <f t="shared" si="7"/>
        <v>30.344827586206897</v>
      </c>
    </row>
    <row r="57" spans="1:7" ht="12.75">
      <c r="A57" s="29" t="s">
        <v>232</v>
      </c>
      <c r="B57" s="97" t="s">
        <v>250</v>
      </c>
      <c r="C57" s="105" t="s">
        <v>250</v>
      </c>
      <c r="E57" s="32" t="s">
        <v>233</v>
      </c>
      <c r="F57" s="97">
        <v>69</v>
      </c>
      <c r="G57" s="105">
        <f t="shared" si="7"/>
        <v>23.79310344827586</v>
      </c>
    </row>
    <row r="58" spans="1:7" ht="12.75">
      <c r="A58" s="36" t="s">
        <v>234</v>
      </c>
      <c r="B58" s="97">
        <v>672</v>
      </c>
      <c r="C58" s="105">
        <f aca="true" t="shared" si="8" ref="C58:C66">(B58/$B$42)*100</f>
        <v>70</v>
      </c>
      <c r="E58" s="32" t="s">
        <v>235</v>
      </c>
      <c r="F58" s="97">
        <v>32</v>
      </c>
      <c r="G58" s="105">
        <f t="shared" si="7"/>
        <v>11.03448275862069</v>
      </c>
    </row>
    <row r="59" spans="1:7" ht="12.75">
      <c r="A59" s="36" t="s">
        <v>236</v>
      </c>
      <c r="B59" s="97">
        <v>16</v>
      </c>
      <c r="C59" s="105">
        <f t="shared" si="8"/>
        <v>1.6666666666666667</v>
      </c>
      <c r="E59" s="32" t="s">
        <v>237</v>
      </c>
      <c r="F59" s="98">
        <v>0</v>
      </c>
      <c r="G59" s="105">
        <f t="shared" si="7"/>
        <v>0</v>
      </c>
    </row>
    <row r="60" spans="1:7" ht="12.75">
      <c r="A60" s="36" t="s">
        <v>238</v>
      </c>
      <c r="B60" s="97">
        <v>52</v>
      </c>
      <c r="C60" s="105">
        <f t="shared" si="8"/>
        <v>5.416666666666667</v>
      </c>
      <c r="E60" s="32" t="s">
        <v>239</v>
      </c>
      <c r="F60" s="97">
        <v>13</v>
      </c>
      <c r="G60" s="105">
        <f t="shared" si="7"/>
        <v>4.482758620689655</v>
      </c>
    </row>
    <row r="61" spans="1:7" ht="12.75">
      <c r="A61" s="36" t="s">
        <v>240</v>
      </c>
      <c r="B61" s="97">
        <v>217</v>
      </c>
      <c r="C61" s="105">
        <f t="shared" si="8"/>
        <v>22.604166666666668</v>
      </c>
      <c r="E61" s="32" t="s">
        <v>163</v>
      </c>
      <c r="F61" s="97">
        <v>645</v>
      </c>
      <c r="G61" s="112" t="s">
        <v>261</v>
      </c>
    </row>
    <row r="62" spans="1:7" ht="12.75">
      <c r="A62" s="36" t="s">
        <v>241</v>
      </c>
      <c r="B62" s="97">
        <v>0</v>
      </c>
      <c r="C62" s="105">
        <f t="shared" si="8"/>
        <v>0</v>
      </c>
      <c r="E62" s="32"/>
      <c r="F62" s="97" t="s">
        <v>250</v>
      </c>
      <c r="G62" s="105" t="s">
        <v>250</v>
      </c>
    </row>
    <row r="63" spans="1:7" ht="12.75">
      <c r="A63" s="36" t="s">
        <v>242</v>
      </c>
      <c r="B63" s="97">
        <v>0</v>
      </c>
      <c r="C63" s="105">
        <f t="shared" si="8"/>
        <v>0</v>
      </c>
      <c r="E63" s="42" t="s">
        <v>243</v>
      </c>
      <c r="F63" s="97" t="s">
        <v>250</v>
      </c>
      <c r="G63" s="105" t="s">
        <v>250</v>
      </c>
    </row>
    <row r="64" spans="1:7" ht="12.75">
      <c r="A64" s="36" t="s">
        <v>244</v>
      </c>
      <c r="B64" s="97">
        <v>0</v>
      </c>
      <c r="C64" s="105">
        <f t="shared" si="8"/>
        <v>0</v>
      </c>
      <c r="E64" s="42" t="s">
        <v>245</v>
      </c>
      <c r="F64" s="97" t="s">
        <v>250</v>
      </c>
      <c r="G64" s="105" t="s">
        <v>250</v>
      </c>
    </row>
    <row r="65" spans="1:7" ht="12.75">
      <c r="A65" s="36" t="s">
        <v>246</v>
      </c>
      <c r="B65" s="97">
        <v>3</v>
      </c>
      <c r="C65" s="105">
        <f t="shared" si="8"/>
        <v>0.3125</v>
      </c>
      <c r="E65" s="32" t="s">
        <v>208</v>
      </c>
      <c r="F65" s="97">
        <v>37</v>
      </c>
      <c r="G65" s="105">
        <f aca="true" t="shared" si="9" ref="G65:G71">(F65/F$51)*100</f>
        <v>12.758620689655173</v>
      </c>
    </row>
    <row r="66" spans="1:7" ht="12.75">
      <c r="A66" s="36" t="s">
        <v>247</v>
      </c>
      <c r="B66" s="97">
        <v>0</v>
      </c>
      <c r="C66" s="105">
        <f t="shared" si="8"/>
        <v>0</v>
      </c>
      <c r="E66" s="32" t="s">
        <v>210</v>
      </c>
      <c r="F66" s="97">
        <v>43</v>
      </c>
      <c r="G66" s="105">
        <f t="shared" si="9"/>
        <v>14.827586206896552</v>
      </c>
    </row>
    <row r="67" spans="1:7" ht="12.75">
      <c r="A67" s="36"/>
      <c r="B67" s="97" t="s">
        <v>250</v>
      </c>
      <c r="C67" s="105" t="s">
        <v>250</v>
      </c>
      <c r="E67" s="32" t="s">
        <v>212</v>
      </c>
      <c r="F67" s="97">
        <v>61</v>
      </c>
      <c r="G67" s="105">
        <f t="shared" si="9"/>
        <v>21.03448275862069</v>
      </c>
    </row>
    <row r="68" spans="1:7" ht="12.75">
      <c r="A68" s="29" t="s">
        <v>248</v>
      </c>
      <c r="B68" s="97" t="s">
        <v>250</v>
      </c>
      <c r="C68" s="105" t="s">
        <v>250</v>
      </c>
      <c r="E68" s="32" t="s">
        <v>214</v>
      </c>
      <c r="F68" s="97">
        <v>11</v>
      </c>
      <c r="G68" s="105">
        <f t="shared" si="9"/>
        <v>3.793103448275862</v>
      </c>
    </row>
    <row r="69" spans="1:7" ht="12.75">
      <c r="A69" s="36" t="s">
        <v>249</v>
      </c>
      <c r="B69" s="97">
        <v>4</v>
      </c>
      <c r="C69" s="105">
        <f>(B69/$B$42)*100</f>
        <v>0.4166666666666667</v>
      </c>
      <c r="E69" s="32" t="s">
        <v>216</v>
      </c>
      <c r="F69" s="97">
        <v>33</v>
      </c>
      <c r="G69" s="105">
        <f t="shared" si="9"/>
        <v>11.379310344827587</v>
      </c>
    </row>
    <row r="70" spans="1:7" ht="12.75">
      <c r="A70" s="36" t="s">
        <v>251</v>
      </c>
      <c r="B70" s="97">
        <v>0</v>
      </c>
      <c r="C70" s="105">
        <f>(B70/$B$42)*100</f>
        <v>0</v>
      </c>
      <c r="E70" s="32" t="s">
        <v>218</v>
      </c>
      <c r="F70" s="97">
        <v>92</v>
      </c>
      <c r="G70" s="105">
        <f t="shared" si="9"/>
        <v>31.724137931034484</v>
      </c>
    </row>
    <row r="71" spans="1:7" ht="12.75">
      <c r="A71" s="54" t="s">
        <v>252</v>
      </c>
      <c r="B71" s="103">
        <v>15</v>
      </c>
      <c r="C71" s="115">
        <f>(B71/$B$42)*100</f>
        <v>1.5625</v>
      </c>
      <c r="D71" s="41"/>
      <c r="E71" s="44" t="s">
        <v>220</v>
      </c>
      <c r="F71" s="103">
        <v>13</v>
      </c>
      <c r="G71" s="115">
        <f t="shared" si="9"/>
        <v>4.482758620689655</v>
      </c>
    </row>
    <row r="73" spans="1:4" ht="12.75">
      <c r="A73" s="15" t="s">
        <v>294</v>
      </c>
      <c r="B73" s="56"/>
      <c r="C73" s="57"/>
      <c r="D73" s="58"/>
    </row>
    <row r="74" spans="2:4" ht="12.75">
      <c r="B74" s="56"/>
      <c r="C74" s="57"/>
      <c r="D74" s="58"/>
    </row>
    <row r="75" spans="1:4" ht="12.75">
      <c r="A75" s="15" t="s">
        <v>295</v>
      </c>
      <c r="B75" s="59"/>
      <c r="C75" s="57"/>
      <c r="D75" s="58"/>
    </row>
    <row r="76" spans="1:4" ht="12.75">
      <c r="A76" s="55"/>
      <c r="B76" s="56"/>
      <c r="C76" s="57"/>
      <c r="D76" s="58"/>
    </row>
    <row r="77" spans="1:4" ht="12.75">
      <c r="A77" s="55"/>
      <c r="B77" s="55"/>
      <c r="C77" s="55"/>
      <c r="D77" s="58"/>
    </row>
    <row r="78" spans="1:4" ht="12.75">
      <c r="A78" s="55"/>
      <c r="B78" s="55"/>
      <c r="C78" s="55"/>
      <c r="D78" s="58"/>
    </row>
    <row r="392" ht="12.75">
      <c r="B392" s="15">
        <v>5.2</v>
      </c>
    </row>
  </sheetData>
  <printOptions/>
  <pageMargins left="0.49" right="0.34" top="0.43" bottom="0.35" header="0.45" footer="0.73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NJ Dept of Labor</cp:lastModifiedBy>
  <cp:lastPrinted>2002-05-09T13:22:38Z</cp:lastPrinted>
  <dcterms:created xsi:type="dcterms:W3CDTF">2001-10-15T13:22:32Z</dcterms:created>
  <dcterms:modified xsi:type="dcterms:W3CDTF">2002-06-06T16:41:04Z</dcterms:modified>
  <cp:category/>
  <cp:version/>
  <cp:contentType/>
  <cp:contentStatus/>
</cp:coreProperties>
</file>