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<sst xmlns="http://schemas.openxmlformats.org/spreadsheetml/2006/main" count="694" uniqueCount="437">
  <si>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</si>
  <si>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</si>
  <si>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</si>
  <si>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</si>
  <si>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</si>
  <si>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</si>
  <si>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</si>
  <si>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</si>
  <si>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</si>
  <si>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</si>
  <si>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</si>
  <si>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</si>
  <si>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</si>
  <si>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</si>
  <si>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</si>
  <si>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</si>
  <si>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</si>
  <si>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</si>
  <si>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</si>
  <si>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</si>
  <si>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</si>
  <si>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</si>
  <si>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</si>
  <si>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</si>
  <si>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</si>
  <si>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</si>
  <si>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</si>
  <si>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</si>
  <si>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</si>
  <si>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</si>
  <si>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</si>
  <si>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</si>
  <si>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</si>
  <si>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</si>
  <si>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</si>
  <si>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</si>
  <si>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</si>
  <si>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</si>
  <si>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</si>
  <si>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</si>
  <si>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</si>
  <si>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</si>
  <si>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</si>
  <si>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</si>
  <si>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</si>
  <si>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</si>
  <si>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</si>
  <si>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</si>
  <si>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</si>
  <si>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</si>
  <si>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</si>
  <si>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</si>
  <si>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</si>
  <si>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</si>
  <si>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</si>
  <si>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</si>
  <si>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</si>
  <si>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</si>
  <si>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</si>
  <si>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</si>
  <si>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</si>
  <si>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</si>
  <si>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</si>
  <si>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</si>
  <si>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</si>
  <si>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</si>
  <si>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</si>
  <si>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</si>
  <si>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</si>
  <si>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</si>
  <si>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</si>
  <si>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</si>
  <si>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</si>
  <si>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</si>
  <si>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</si>
  <si>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</si>
  <si>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</si>
  <si>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</si>
  <si>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</si>
  <si>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</si>
  <si>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</si>
  <si>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</si>
  <si>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</si>
  <si>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</si>
  <si>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</si>
  <si>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</si>
  <si>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</si>
  <si>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</si>
  <si>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</si>
  <si>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</si>
  <si>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</si>
  <si>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</si>
  <si>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</si>
  <si>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</si>
  <si>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</si>
  <si>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</si>
  <si>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</si>
  <si>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</si>
  <si>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</si>
  <si>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</si>
  <si>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</si>
  <si>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</si>
  <si>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</si>
  <si>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</si>
  <si>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</si>
  <si>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</si>
  <si>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</si>
  <si>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</si>
  <si>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</si>
  <si>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</si>
  <si>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</si>
  <si>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</si>
  <si>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</si>
  <si>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</si>
  <si>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</si>
  <si>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</si>
  <si>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</si>
  <si>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</si>
  <si>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</si>
  <si>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</si>
  <si>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</si>
  <si>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</si>
  <si>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</si>
  <si>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</si>
  <si>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</si>
  <si>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</si>
  <si>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</si>
  <si>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</si>
  <si>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</si>
  <si>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</si>
  <si>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</si>
  <si>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</si>
  <si>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</si>
  <si>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</si>
  <si>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</si>
  <si>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</si>
  <si>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</si>
  <si>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</si>
  <si>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</si>
  <si>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</si>
  <si>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</si>
  <si>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</si>
  <si>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</si>
  <si>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</si>
  <si>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</si>
  <si>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</si>
  <si>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</si>
  <si>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</si>
  <si>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</si>
  <si>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</si>
  <si>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</si>
  <si>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</si>
  <si>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</si>
  <si>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</si>
  <si>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</si>
  <si>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</si>
  <si>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</si>
  <si>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</si>
  <si>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</si>
  <si>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</si>
  <si>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</si>
  <si>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</si>
  <si>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</si>
  <si>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</si>
  <si>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</si>
  <si>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</si>
  <si>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</si>
  <si>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</si>
  <si>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</si>
  <si>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</si>
  <si>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</si>
  <si>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</si>
  <si>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</si>
  <si>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</si>
  <si>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</si>
  <si>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</si>
  <si>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</si>
  <si>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</si>
  <si>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</si>
  <si>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</si>
  <si>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</si>
  <si>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</si>
  <si>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</si>
  <si>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</si>
  <si>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</si>
  <si>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</si>
  <si>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</si>
  <si>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</si>
  <si>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</si>
  <si>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</si>
  <si>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</si>
  <si>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</si>
  <si>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</si>
  <si>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</si>
  <si>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</si>
  <si>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</si>
  <si>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</si>
  <si>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</si>
  <si>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</si>
  <si>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</si>
  <si>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</si>
  <si>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</si>
  <si>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</si>
  <si>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</si>
  <si>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</si>
  <si>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</si>
  <si>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</si>
  <si>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</si>
  <si>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</si>
  <si>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</si>
  <si>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</si>
  <si>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</si>
  <si>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</si>
  <si>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</si>
  <si>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</si>
  <si>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</si>
  <si>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</si>
  <si>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</si>
  <si>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</si>
  <si>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</si>
  <si>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</si>
  <si>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</si>
  <si>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</si>
  <si>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</si>
  <si>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</si>
  <si>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</si>
  <si>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</si>
  <si>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</si>
  <si>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</si>
  <si>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</si>
  <si>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</si>
  <si>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</si>
  <si>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</si>
  <si>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</si>
  <si>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</si>
  <si>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</si>
  <si>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</si>
  <si>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</si>
  <si>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</si>
  <si>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</si>
  <si>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</si>
  <si>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</si>
  <si>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</si>
  <si>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</si>
  <si>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</si>
  <si>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</si>
  <si>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</si>
  <si>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</si>
  <si>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</si>
  <si>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</si>
  <si>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</si>
  <si>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</si>
  <si>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</si>
  <si>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</si>
  <si>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</si>
  <si>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</si>
  <si>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</si>
  <si>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</si>
  <si>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</si>
  <si>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</si>
  <si>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</si>
  <si>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</si>
  <si>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</si>
  <si>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</si>
  <si>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</si>
  <si>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</si>
  <si>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</si>
  <si>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</si>
  <si>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</si>
  <si>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</si>
  <si>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</si>
  <si>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</si>
  <si>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</si>
  <si>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</si>
  <si>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</si>
  <si>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</si>
  <si>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</si>
  <si>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</si>
  <si>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</si>
  <si>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</si>
  <si>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</si>
  <si>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</si>
  <si>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</si>
  <si>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</si>
  <si>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</si>
  <si>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</si>
  <si>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</si>
  <si>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</si>
  <si>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</si>
  <si>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</si>
  <si>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</si>
  <si>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</si>
  <si>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</si>
  <si>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</si>
  <si>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</si>
  <si>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</si>
  <si>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</si>
  <si>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</si>
  <si>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</si>
  <si>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</si>
  <si>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</si>
  <si>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</si>
  <si>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</si>
  <si>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</si>
  <si>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</si>
  <si>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</si>
  <si>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</si>
  <si>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</si>
  <si>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</si>
  <si>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</si>
  <si>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</si>
  <si>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</si>
  <si>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</si>
  <si>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</si>
  <si>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</si>
  <si>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</si>
  <si>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</si>
  <si>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</si>
  <si>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</si>
  <si>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</si>
  <si>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</si>
  <si>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</si>
  <si>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</si>
  <si>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</si>
  <si>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</si>
  <si>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</si>
  <si>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</si>
  <si>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</si>
  <si>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</si>
  <si>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</si>
  <si>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</si>
  <si>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</si>
  <si>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</si>
  <si>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</si>
  <si>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</si>
  <si>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</si>
  <si>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</si>
  <si>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</si>
  <si>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</si>
  <si>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</si>
  <si>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</si>
  <si>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</si>
  <si>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</si>
  <si>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</si>
  <si>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</si>
  <si>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</si>
  <si>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</si>
  <si>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</si>
  <si>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</si>
  <si>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</si>
  <si>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</si>
  <si>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</si>
  <si>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</si>
  <si>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</si>
  <si>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</si>
  <si>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</si>
  <si>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</si>
  <si>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</si>
  <si>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</si>
  <si>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</si>
  <si>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</si>
  <si>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</si>
  <si>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</si>
  <si>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</si>
  <si>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</si>
  <si>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</si>
  <si>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</si>
  <si>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</si>
  <si>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</si>
  <si>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</si>
  <si>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</si>
  <si>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</si>
  <si>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</si>
  <si>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</si>
  <si>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</si>
  <si>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</si>
  <si>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</si>
  <si>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</si>
  <si>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</si>
  <si>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</si>
  <si>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</si>
  <si>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</si>
  <si>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</si>
  <si>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</si>
  <si>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</si>
  <si>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</si>
  <si>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</si>
  <si>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</si>
  <si>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</si>
  <si>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</si>
  <si>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</si>
  <si>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</si>
  <si>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</si>
  <si>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</si>
  <si>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</si>
  <si>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</si>
  <si>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Bordentown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</si>
  <si>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Bordentown township</t>
    </r>
    <r>
      <rPr>
        <b/>
        <sz val="12"/>
        <rFont val="Arial"/>
        <family val="2"/>
      </rPr>
      <t>,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</si>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</sst>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8380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8380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4081</v>
      </c>
      <c r="C9" s="151">
        <f>(B9/$B$7)*100</f>
        <v>48.69928400954654</v>
      </c>
      <c r="D9" s="152"/>
      <c r="E9" s="152" t="s">
        <v>403</v>
      </c>
      <c r="F9" s="150">
        <v>254</v>
      </c>
      <c r="G9" s="153">
        <f t="shared" si="0"/>
        <v>3.0310262529832936</v>
      </c>
    </row>
    <row r="10" spans="1:7" ht="12.75">
      <c r="A10" s="149" t="s">
        <v>404</v>
      </c>
      <c r="B10" s="150">
        <v>4299</v>
      </c>
      <c r="C10" s="151">
        <f>(B10/$B$7)*100</f>
        <v>51.30071599045346</v>
      </c>
      <c r="D10" s="152"/>
      <c r="E10" s="152" t="s">
        <v>405</v>
      </c>
      <c r="F10" s="150">
        <v>15</v>
      </c>
      <c r="G10" s="153">
        <f t="shared" si="0"/>
        <v>0.17899761336515513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121</v>
      </c>
      <c r="G11" s="153">
        <f t="shared" si="0"/>
        <v>1.4439140811455846</v>
      </c>
    </row>
    <row r="12" spans="1:7" ht="12.75">
      <c r="A12" s="149" t="s">
        <v>407</v>
      </c>
      <c r="B12" s="150">
        <v>556</v>
      </c>
      <c r="C12" s="151">
        <f aca="true" t="shared" si="1" ref="C12:C24">B12*100/B$7</f>
        <v>6.634844868735083</v>
      </c>
      <c r="D12" s="152"/>
      <c r="E12" s="152" t="s">
        <v>408</v>
      </c>
      <c r="F12" s="150">
        <v>9</v>
      </c>
      <c r="G12" s="153">
        <f t="shared" si="0"/>
        <v>0.10739856801909307</v>
      </c>
    </row>
    <row r="13" spans="1:7" ht="12.75">
      <c r="A13" s="149" t="s">
        <v>409</v>
      </c>
      <c r="B13" s="150">
        <v>551</v>
      </c>
      <c r="C13" s="151">
        <f t="shared" si="1"/>
        <v>6.575178997613365</v>
      </c>
      <c r="D13" s="152"/>
      <c r="E13" s="152" t="s">
        <v>410</v>
      </c>
      <c r="F13" s="150">
        <v>109</v>
      </c>
      <c r="G13" s="153">
        <f t="shared" si="0"/>
        <v>1.3007159904534606</v>
      </c>
    </row>
    <row r="14" spans="1:7" ht="12.75">
      <c r="A14" s="149" t="s">
        <v>411</v>
      </c>
      <c r="B14" s="150">
        <v>567</v>
      </c>
      <c r="C14" s="151">
        <f t="shared" si="1"/>
        <v>6.766109785202864</v>
      </c>
      <c r="D14" s="152"/>
      <c r="E14" s="152" t="s">
        <v>412</v>
      </c>
      <c r="F14" s="150">
        <v>8126</v>
      </c>
      <c r="G14" s="153">
        <f t="shared" si="0"/>
        <v>96.9689737470167</v>
      </c>
    </row>
    <row r="15" spans="1:7" ht="12.75">
      <c r="A15" s="149" t="s">
        <v>413</v>
      </c>
      <c r="B15" s="150">
        <v>466</v>
      </c>
      <c r="C15" s="151">
        <f t="shared" si="1"/>
        <v>5.5608591885441525</v>
      </c>
      <c r="D15" s="152"/>
      <c r="E15" s="152" t="s">
        <v>414</v>
      </c>
      <c r="F15" s="150">
        <v>7319</v>
      </c>
      <c r="G15" s="153">
        <f t="shared" si="0"/>
        <v>87.33890214797135</v>
      </c>
    </row>
    <row r="16" spans="1:7" ht="12.75">
      <c r="A16" s="149" t="s">
        <v>415</v>
      </c>
      <c r="B16" s="150">
        <v>373</v>
      </c>
      <c r="C16" s="151">
        <f t="shared" si="1"/>
        <v>4.451073985680191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1229</v>
      </c>
      <c r="C17" s="151">
        <f t="shared" si="1"/>
        <v>14.665871121718377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1667</v>
      </c>
      <c r="C18" s="151">
        <f t="shared" si="1"/>
        <v>19.892601431980907</v>
      </c>
      <c r="D18" s="152"/>
      <c r="E18" s="143" t="s">
        <v>419</v>
      </c>
      <c r="F18" s="141">
        <v>8380</v>
      </c>
      <c r="G18" s="148">
        <v>100</v>
      </c>
    </row>
    <row r="19" spans="1:7" ht="12.75">
      <c r="A19" s="149" t="s">
        <v>420</v>
      </c>
      <c r="B19" s="150">
        <v>1271</v>
      </c>
      <c r="C19" s="151">
        <f t="shared" si="1"/>
        <v>15.16706443914081</v>
      </c>
      <c r="D19" s="152"/>
      <c r="E19" s="152" t="s">
        <v>421</v>
      </c>
      <c r="F19" s="150">
        <v>8345</v>
      </c>
      <c r="G19" s="153">
        <f aca="true" t="shared" si="2" ref="G19:G30">F19*100/F$18</f>
        <v>99.58233890214797</v>
      </c>
    </row>
    <row r="20" spans="1:7" ht="12.75">
      <c r="A20" s="149" t="s">
        <v>422</v>
      </c>
      <c r="B20" s="150">
        <v>415</v>
      </c>
      <c r="C20" s="151">
        <f t="shared" si="1"/>
        <v>4.952267303102626</v>
      </c>
      <c r="D20" s="152"/>
      <c r="E20" s="152" t="s">
        <v>423</v>
      </c>
      <c r="F20" s="150">
        <v>3293</v>
      </c>
      <c r="G20" s="153">
        <f t="shared" si="2"/>
        <v>39.295942720763726</v>
      </c>
    </row>
    <row r="21" spans="1:7" ht="12.75">
      <c r="A21" s="149" t="s">
        <v>424</v>
      </c>
      <c r="B21" s="150">
        <v>305</v>
      </c>
      <c r="C21" s="151">
        <f t="shared" si="1"/>
        <v>3.639618138424821</v>
      </c>
      <c r="D21" s="152"/>
      <c r="E21" s="152" t="s">
        <v>425</v>
      </c>
      <c r="F21" s="150">
        <v>1859</v>
      </c>
      <c r="G21" s="153">
        <f t="shared" si="2"/>
        <v>22.183770883054894</v>
      </c>
    </row>
    <row r="22" spans="1:7" ht="12.75">
      <c r="A22" s="149" t="s">
        <v>426</v>
      </c>
      <c r="B22" s="150">
        <v>526</v>
      </c>
      <c r="C22" s="151">
        <f t="shared" si="1"/>
        <v>6.276849642004773</v>
      </c>
      <c r="D22" s="152"/>
      <c r="E22" s="152" t="s">
        <v>427</v>
      </c>
      <c r="F22" s="150">
        <v>2497</v>
      </c>
      <c r="G22" s="153">
        <f t="shared" si="2"/>
        <v>29.797136038186157</v>
      </c>
    </row>
    <row r="23" spans="1:7" ht="12.75">
      <c r="A23" s="149" t="s">
        <v>428</v>
      </c>
      <c r="B23" s="150">
        <v>381</v>
      </c>
      <c r="C23" s="151">
        <f t="shared" si="1"/>
        <v>4.5465393794749405</v>
      </c>
      <c r="D23" s="152"/>
      <c r="E23" s="152" t="s">
        <v>429</v>
      </c>
      <c r="F23" s="150">
        <v>1861</v>
      </c>
      <c r="G23" s="153">
        <f t="shared" si="2"/>
        <v>22.20763723150358</v>
      </c>
    </row>
    <row r="24" spans="1:7" ht="12.75">
      <c r="A24" s="149" t="s">
        <v>430</v>
      </c>
      <c r="B24" s="150">
        <v>73</v>
      </c>
      <c r="C24" s="151">
        <f t="shared" si="1"/>
        <v>0.8711217183770883</v>
      </c>
      <c r="D24" s="152"/>
      <c r="E24" s="152" t="s">
        <v>431</v>
      </c>
      <c r="F24" s="150">
        <v>320</v>
      </c>
      <c r="G24" s="153">
        <f t="shared" si="2"/>
        <v>3.818615751789976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93</v>
      </c>
      <c r="G25" s="153">
        <f t="shared" si="2"/>
        <v>1.1097852028639619</v>
      </c>
    </row>
    <row r="26" spans="1:7" ht="12.75">
      <c r="A26" s="149" t="s">
        <v>433</v>
      </c>
      <c r="B26" s="155">
        <v>37.6</v>
      </c>
      <c r="C26" s="156" t="s">
        <v>261</v>
      </c>
      <c r="D26" s="152"/>
      <c r="E26" s="157" t="s">
        <v>434</v>
      </c>
      <c r="F26" s="158">
        <v>376</v>
      </c>
      <c r="G26" s="153">
        <f t="shared" si="2"/>
        <v>4.486873508353222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211</v>
      </c>
      <c r="G27" s="153">
        <f t="shared" si="2"/>
        <v>2.5178997613365155</v>
      </c>
    </row>
    <row r="28" spans="1:7" ht="12.75">
      <c r="A28" s="149" t="s">
        <v>262</v>
      </c>
      <c r="B28" s="150">
        <v>6394</v>
      </c>
      <c r="C28" s="151">
        <f aca="true" t="shared" si="3" ref="C28:C35">B28*100/B$7</f>
        <v>76.30071599045345</v>
      </c>
      <c r="D28" s="152"/>
      <c r="E28" s="152" t="s">
        <v>436</v>
      </c>
      <c r="F28" s="150">
        <v>35</v>
      </c>
      <c r="G28" s="153">
        <f t="shared" si="2"/>
        <v>0.41766109785202865</v>
      </c>
    </row>
    <row r="29" spans="1:7" ht="12.75">
      <c r="A29" s="149" t="s">
        <v>0</v>
      </c>
      <c r="B29" s="150">
        <v>3045</v>
      </c>
      <c r="C29" s="151">
        <f t="shared" si="3"/>
        <v>36.33651551312649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3349</v>
      </c>
      <c r="C30" s="151">
        <f t="shared" si="3"/>
        <v>39.96420047732697</v>
      </c>
      <c r="D30" s="152"/>
      <c r="E30" s="152" t="s">
        <v>3</v>
      </c>
      <c r="F30" s="150">
        <v>35</v>
      </c>
      <c r="G30" s="153">
        <f t="shared" si="2"/>
        <v>0.41766109785202865</v>
      </c>
    </row>
    <row r="31" spans="1:7" ht="12.75">
      <c r="A31" s="149" t="s">
        <v>4</v>
      </c>
      <c r="B31" s="150">
        <v>6166</v>
      </c>
      <c r="C31" s="151">
        <f t="shared" si="3"/>
        <v>73.5799522673031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1161</v>
      </c>
      <c r="C32" s="151">
        <f t="shared" si="3"/>
        <v>13.854415274463006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980</v>
      </c>
      <c r="C33" s="151">
        <f t="shared" si="3"/>
        <v>11.694510739856803</v>
      </c>
      <c r="D33" s="152"/>
      <c r="E33" s="143" t="s">
        <v>8</v>
      </c>
      <c r="F33" s="141">
        <v>3293</v>
      </c>
      <c r="G33" s="148">
        <v>100</v>
      </c>
    </row>
    <row r="34" spans="1:7" ht="12.75">
      <c r="A34" s="149" t="s">
        <v>0</v>
      </c>
      <c r="B34" s="150">
        <v>406</v>
      </c>
      <c r="C34" s="151">
        <f t="shared" si="3"/>
        <v>4.844868735083533</v>
      </c>
      <c r="D34" s="152"/>
      <c r="E34" s="152" t="s">
        <v>9</v>
      </c>
      <c r="F34" s="150">
        <v>2305</v>
      </c>
      <c r="G34" s="153">
        <f aca="true" t="shared" si="4" ref="G34:G42">F34*100/F$33</f>
        <v>69.99696325539023</v>
      </c>
    </row>
    <row r="35" spans="1:7" ht="12.75">
      <c r="A35" s="149" t="s">
        <v>2</v>
      </c>
      <c r="B35" s="150">
        <v>574</v>
      </c>
      <c r="C35" s="151">
        <f t="shared" si="3"/>
        <v>6.84964200477327</v>
      </c>
      <c r="D35" s="152"/>
      <c r="E35" s="152" t="s">
        <v>10</v>
      </c>
      <c r="F35" s="150">
        <v>1073</v>
      </c>
      <c r="G35" s="153">
        <f t="shared" si="4"/>
        <v>32.58426966292135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1859</v>
      </c>
      <c r="G36" s="153">
        <f t="shared" si="4"/>
        <v>56.45308229577893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851</v>
      </c>
      <c r="G37" s="153">
        <f t="shared" si="4"/>
        <v>25.84269662921348</v>
      </c>
    </row>
    <row r="38" spans="1:7" ht="12.75">
      <c r="A38" s="163" t="s">
        <v>13</v>
      </c>
      <c r="B38" s="150">
        <v>8259</v>
      </c>
      <c r="C38" s="151">
        <f aca="true" t="shared" si="5" ref="C38:C56">B38*100/B$7</f>
        <v>98.55608591885442</v>
      </c>
      <c r="D38" s="152"/>
      <c r="E38" s="152" t="s">
        <v>14</v>
      </c>
      <c r="F38" s="150">
        <v>324</v>
      </c>
      <c r="G38" s="153">
        <f t="shared" si="4"/>
        <v>9.839052535681748</v>
      </c>
    </row>
    <row r="39" spans="1:7" ht="12.75">
      <c r="A39" s="149" t="s">
        <v>15</v>
      </c>
      <c r="B39" s="150">
        <v>7486</v>
      </c>
      <c r="C39" s="151">
        <f t="shared" si="5"/>
        <v>89.33174224343675</v>
      </c>
      <c r="D39" s="152"/>
      <c r="E39" s="152" t="s">
        <v>10</v>
      </c>
      <c r="F39" s="150">
        <v>154</v>
      </c>
      <c r="G39" s="153">
        <f t="shared" si="4"/>
        <v>4.67658669905861</v>
      </c>
    </row>
    <row r="40" spans="1:7" ht="12.75">
      <c r="A40" s="149" t="s">
        <v>16</v>
      </c>
      <c r="B40" s="150">
        <v>421</v>
      </c>
      <c r="C40" s="151">
        <f t="shared" si="5"/>
        <v>5.023866348448688</v>
      </c>
      <c r="D40" s="152"/>
      <c r="E40" s="152" t="s">
        <v>17</v>
      </c>
      <c r="F40" s="150">
        <v>988</v>
      </c>
      <c r="G40" s="153">
        <f t="shared" si="4"/>
        <v>30.00303674460978</v>
      </c>
    </row>
    <row r="41" spans="1:7" ht="12.75">
      <c r="A41" s="149" t="s">
        <v>18</v>
      </c>
      <c r="B41" s="150">
        <v>17</v>
      </c>
      <c r="C41" s="151">
        <f t="shared" si="5"/>
        <v>0.20286396181384247</v>
      </c>
      <c r="D41" s="152"/>
      <c r="E41" s="152" t="s">
        <v>19</v>
      </c>
      <c r="F41" s="150">
        <v>775</v>
      </c>
      <c r="G41" s="153">
        <f t="shared" si="4"/>
        <v>23.53477072578196</v>
      </c>
    </row>
    <row r="42" spans="1:7" ht="12.75">
      <c r="A42" s="149" t="s">
        <v>20</v>
      </c>
      <c r="B42" s="150">
        <v>278</v>
      </c>
      <c r="C42" s="151">
        <f t="shared" si="5"/>
        <v>3.3174224343675416</v>
      </c>
      <c r="D42" s="152"/>
      <c r="E42" s="152" t="s">
        <v>21</v>
      </c>
      <c r="F42" s="150">
        <v>244</v>
      </c>
      <c r="G42" s="153">
        <f t="shared" si="4"/>
        <v>7.409656847859095</v>
      </c>
    </row>
    <row r="43" spans="1:7" ht="12.75">
      <c r="A43" s="149" t="s">
        <v>22</v>
      </c>
      <c r="B43" s="150">
        <v>121</v>
      </c>
      <c r="C43" s="151">
        <f t="shared" si="5"/>
        <v>1.4439140811455846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19</v>
      </c>
      <c r="C44" s="151">
        <f t="shared" si="5"/>
        <v>0.22673031026252982</v>
      </c>
      <c r="D44" s="152"/>
      <c r="E44" s="152" t="s">
        <v>24</v>
      </c>
      <c r="F44" s="160">
        <v>1138</v>
      </c>
      <c r="G44" s="164">
        <f>F44*100/F33</f>
        <v>34.55815365927725</v>
      </c>
    </row>
    <row r="45" spans="1:7" ht="12.75">
      <c r="A45" s="149" t="s">
        <v>25</v>
      </c>
      <c r="B45" s="150">
        <v>44</v>
      </c>
      <c r="C45" s="151">
        <f t="shared" si="5"/>
        <v>0.5250596658711217</v>
      </c>
      <c r="D45" s="152"/>
      <c r="E45" s="152" t="s">
        <v>26</v>
      </c>
      <c r="F45" s="160">
        <v>714</v>
      </c>
      <c r="G45" s="164">
        <f>F45*100/F33</f>
        <v>21.682356513817187</v>
      </c>
    </row>
    <row r="46" spans="1:7" ht="12.75">
      <c r="A46" s="149" t="s">
        <v>27</v>
      </c>
      <c r="B46" s="150">
        <v>6</v>
      </c>
      <c r="C46" s="151">
        <f t="shared" si="5"/>
        <v>0.07159904534606205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37</v>
      </c>
      <c r="C47" s="151">
        <f t="shared" si="5"/>
        <v>0.441527446300716</v>
      </c>
      <c r="D47" s="152"/>
      <c r="E47" s="152" t="s">
        <v>29</v>
      </c>
      <c r="F47" s="165">
        <v>2.53</v>
      </c>
      <c r="G47" s="166" t="s">
        <v>261</v>
      </c>
    </row>
    <row r="48" spans="1:7" ht="12.75">
      <c r="A48" s="149" t="s">
        <v>30</v>
      </c>
      <c r="B48" s="150">
        <v>7</v>
      </c>
      <c r="C48" s="151">
        <f t="shared" si="5"/>
        <v>0.08353221957040573</v>
      </c>
      <c r="D48" s="152"/>
      <c r="E48" s="152" t="s">
        <v>31</v>
      </c>
      <c r="F48" s="145">
        <v>3.03</v>
      </c>
      <c r="G48" s="166" t="s">
        <v>261</v>
      </c>
    </row>
    <row r="49" spans="1:7" ht="12.75">
      <c r="A49" s="149" t="s">
        <v>32</v>
      </c>
      <c r="B49" s="150">
        <v>44</v>
      </c>
      <c r="C49" s="151">
        <f t="shared" si="5"/>
        <v>0.5250596658711217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3436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3293</v>
      </c>
      <c r="G52" s="153">
        <f>F52*100/F$51</f>
        <v>95.83818393480792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143</v>
      </c>
      <c r="G53" s="153">
        <f>F53*100/F$51</f>
        <v>4.161816065192084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7</v>
      </c>
      <c r="G54" s="153">
        <f>F54*100/F$51</f>
        <v>0.20372526193247964</v>
      </c>
    </row>
    <row r="55" spans="1:7" ht="12.75">
      <c r="A55" s="149" t="s">
        <v>43</v>
      </c>
      <c r="B55" s="150">
        <v>57</v>
      </c>
      <c r="C55" s="151">
        <f t="shared" si="5"/>
        <v>0.6801909307875895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121</v>
      </c>
      <c r="C56" s="151">
        <f t="shared" si="5"/>
        <v>1.4439140811455846</v>
      </c>
      <c r="D56" s="152"/>
      <c r="E56" s="152" t="s">
        <v>45</v>
      </c>
      <c r="F56" s="167">
        <v>1.8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7583</v>
      </c>
      <c r="C60" s="168">
        <f>B60*100/B7</f>
        <v>90.4892601431981</v>
      </c>
      <c r="D60" s="152"/>
      <c r="E60" s="143" t="s">
        <v>51</v>
      </c>
      <c r="F60" s="141">
        <v>3293</v>
      </c>
      <c r="G60" s="148">
        <v>100</v>
      </c>
    </row>
    <row r="61" spans="1:7" ht="12.75">
      <c r="A61" s="149" t="s">
        <v>52</v>
      </c>
      <c r="B61" s="160">
        <v>458</v>
      </c>
      <c r="C61" s="168">
        <f>B61*100/B7</f>
        <v>5.465393794749403</v>
      </c>
      <c r="D61" s="152"/>
      <c r="E61" s="152" t="s">
        <v>53</v>
      </c>
      <c r="F61" s="150">
        <v>2542</v>
      </c>
      <c r="G61" s="153">
        <f>F61*100/F$60</f>
        <v>77.19404798056483</v>
      </c>
    </row>
    <row r="62" spans="1:7" ht="12.75">
      <c r="A62" s="149" t="s">
        <v>54</v>
      </c>
      <c r="B62" s="160">
        <v>41</v>
      </c>
      <c r="C62" s="168">
        <f>B62*100/B7</f>
        <v>0.4892601431980907</v>
      </c>
      <c r="D62" s="152"/>
      <c r="E62" s="152" t="s">
        <v>55</v>
      </c>
      <c r="F62" s="150">
        <v>751</v>
      </c>
      <c r="G62" s="153">
        <f>F62*100/F$60</f>
        <v>22.805952019435164</v>
      </c>
    </row>
    <row r="63" spans="1:7" ht="12.75">
      <c r="A63" s="149" t="s">
        <v>56</v>
      </c>
      <c r="B63" s="160">
        <v>333</v>
      </c>
      <c r="C63" s="168">
        <f>B63*100/B7</f>
        <v>3.9737470167064437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0.011933174224343675</v>
      </c>
      <c r="D64" s="152"/>
      <c r="E64" s="152" t="s">
        <v>58</v>
      </c>
      <c r="F64" s="145">
        <v>2.68</v>
      </c>
      <c r="G64" s="166" t="s">
        <v>261</v>
      </c>
    </row>
    <row r="65" spans="1:7" ht="13.5" thickBot="1">
      <c r="A65" s="171" t="s">
        <v>59</v>
      </c>
      <c r="B65" s="172">
        <v>96</v>
      </c>
      <c r="C65" s="173">
        <f>B65*100/B7</f>
        <v>1.1455847255369929</v>
      </c>
      <c r="D65" s="174"/>
      <c r="E65" s="174" t="s">
        <v>60</v>
      </c>
      <c r="F65" s="175">
        <v>2.04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8380</v>
      </c>
      <c r="G9" s="33">
        <f>(F9/$F$9)*100</f>
        <v>100</v>
      </c>
    </row>
    <row r="10" spans="1:7" ht="12.75">
      <c r="A10" s="29" t="s">
        <v>269</v>
      </c>
      <c r="B10" s="93">
        <v>1944</v>
      </c>
      <c r="C10" s="33">
        <f aca="true" t="shared" si="0" ref="C10:C15">(B10/$B$10)*100</f>
        <v>100</v>
      </c>
      <c r="E10" s="34" t="s">
        <v>270</v>
      </c>
      <c r="F10" s="97">
        <v>7768</v>
      </c>
      <c r="G10" s="84">
        <f aca="true" t="shared" si="1" ref="G10:G16">(F10/$F$9)*100</f>
        <v>92.69689737470166</v>
      </c>
    </row>
    <row r="11" spans="1:7" ht="12.75">
      <c r="A11" s="36" t="s">
        <v>271</v>
      </c>
      <c r="B11" s="98">
        <v>188</v>
      </c>
      <c r="C11" s="35">
        <f t="shared" si="0"/>
        <v>9.670781893004115</v>
      </c>
      <c r="E11" s="34" t="s">
        <v>272</v>
      </c>
      <c r="F11" s="97">
        <v>7644</v>
      </c>
      <c r="G11" s="84">
        <f t="shared" si="1"/>
        <v>91.21718377088305</v>
      </c>
    </row>
    <row r="12" spans="1:7" ht="12.75">
      <c r="A12" s="36" t="s">
        <v>273</v>
      </c>
      <c r="B12" s="98">
        <v>79</v>
      </c>
      <c r="C12" s="35">
        <f t="shared" si="0"/>
        <v>4.063786008230453</v>
      </c>
      <c r="E12" s="34" t="s">
        <v>274</v>
      </c>
      <c r="F12" s="97">
        <v>5728</v>
      </c>
      <c r="G12" s="84">
        <f t="shared" si="1"/>
        <v>68.35322195704057</v>
      </c>
    </row>
    <row r="13" spans="1:7" ht="12.75">
      <c r="A13" s="36" t="s">
        <v>275</v>
      </c>
      <c r="B13" s="98">
        <v>885</v>
      </c>
      <c r="C13" s="35">
        <f t="shared" si="0"/>
        <v>45.5246913580247</v>
      </c>
      <c r="E13" s="34" t="s">
        <v>276</v>
      </c>
      <c r="F13" s="97">
        <v>1916</v>
      </c>
      <c r="G13" s="84">
        <f t="shared" si="1"/>
        <v>22.863961813842483</v>
      </c>
    </row>
    <row r="14" spans="1:7" ht="12.75">
      <c r="A14" s="36" t="s">
        <v>277</v>
      </c>
      <c r="B14" s="98">
        <v>403</v>
      </c>
      <c r="C14" s="35">
        <f t="shared" si="0"/>
        <v>20.73045267489712</v>
      </c>
      <c r="E14" s="34" t="s">
        <v>166</v>
      </c>
      <c r="F14" s="97">
        <v>124</v>
      </c>
      <c r="G14" s="84">
        <f t="shared" si="1"/>
        <v>1.4797136038186158</v>
      </c>
    </row>
    <row r="15" spans="1:7" ht="12.75">
      <c r="A15" s="36" t="s">
        <v>324</v>
      </c>
      <c r="B15" s="97">
        <v>389</v>
      </c>
      <c r="C15" s="35">
        <f t="shared" si="0"/>
        <v>20.01028806584362</v>
      </c>
      <c r="E15" s="34" t="s">
        <v>278</v>
      </c>
      <c r="F15" s="97">
        <v>612</v>
      </c>
      <c r="G15" s="84">
        <f t="shared" si="1"/>
        <v>7.3031026252983295</v>
      </c>
    </row>
    <row r="16" spans="1:7" ht="12.75">
      <c r="A16" s="36"/>
      <c r="B16" s="93" t="s">
        <v>250</v>
      </c>
      <c r="C16" s="10"/>
      <c r="E16" s="34" t="s">
        <v>279</v>
      </c>
      <c r="F16" s="98">
        <v>191</v>
      </c>
      <c r="G16" s="84">
        <f t="shared" si="1"/>
        <v>2.279236276849642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381</v>
      </c>
      <c r="G17" s="84">
        <f>(F17/$F$9)*100</f>
        <v>4.5465393794749405</v>
      </c>
    </row>
    <row r="18" spans="1:7" ht="12.75">
      <c r="A18" s="29" t="s">
        <v>282</v>
      </c>
      <c r="B18" s="93">
        <v>5863</v>
      </c>
      <c r="C18" s="33">
        <f>(B18/$B$18)*100</f>
        <v>100</v>
      </c>
      <c r="E18" s="34" t="s">
        <v>283</v>
      </c>
      <c r="F18" s="97">
        <v>231</v>
      </c>
      <c r="G18" s="84">
        <f>(F18/$F$9)*100</f>
        <v>2.756563245823389</v>
      </c>
    </row>
    <row r="19" spans="1:7" ht="12.75">
      <c r="A19" s="36" t="s">
        <v>284</v>
      </c>
      <c r="B19" s="97">
        <v>219</v>
      </c>
      <c r="C19" s="84">
        <f aca="true" t="shared" si="2" ref="C19:C25">(B19/$B$18)*100</f>
        <v>3.7352891011427594</v>
      </c>
      <c r="E19" s="34"/>
      <c r="F19" s="97" t="s">
        <v>250</v>
      </c>
      <c r="G19" s="84"/>
    </row>
    <row r="20" spans="1:7" ht="12.75">
      <c r="A20" s="36" t="s">
        <v>285</v>
      </c>
      <c r="B20" s="97">
        <v>544</v>
      </c>
      <c r="C20" s="84">
        <f t="shared" si="2"/>
        <v>9.278526351697083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1948</v>
      </c>
      <c r="C21" s="84">
        <f t="shared" si="2"/>
        <v>33.225311274091766</v>
      </c>
      <c r="E21" s="38" t="s">
        <v>167</v>
      </c>
      <c r="F21" s="80">
        <v>612</v>
      </c>
      <c r="G21" s="33">
        <f>(F21/$F$21)*100</f>
        <v>100</v>
      </c>
    </row>
    <row r="22" spans="1:7" ht="12.75">
      <c r="A22" s="36" t="s">
        <v>302</v>
      </c>
      <c r="B22" s="97">
        <v>1281</v>
      </c>
      <c r="C22" s="84">
        <f t="shared" si="2"/>
        <v>21.84888282449258</v>
      </c>
      <c r="E22" s="34" t="s">
        <v>303</v>
      </c>
      <c r="F22" s="97">
        <v>261</v>
      </c>
      <c r="G22" s="84">
        <f aca="true" t="shared" si="3" ref="G22:G27">(F22/$F$21)*100</f>
        <v>42.64705882352941</v>
      </c>
    </row>
    <row r="23" spans="1:7" ht="12.75">
      <c r="A23" s="36" t="s">
        <v>304</v>
      </c>
      <c r="B23" s="97">
        <v>469</v>
      </c>
      <c r="C23" s="84">
        <f t="shared" si="2"/>
        <v>7.9993177554153165</v>
      </c>
      <c r="E23" s="34" t="s">
        <v>305</v>
      </c>
      <c r="F23" s="97">
        <v>227</v>
      </c>
      <c r="G23" s="84">
        <f t="shared" si="3"/>
        <v>37.091503267973856</v>
      </c>
    </row>
    <row r="24" spans="1:7" ht="12.75">
      <c r="A24" s="36" t="s">
        <v>306</v>
      </c>
      <c r="B24" s="97">
        <v>963</v>
      </c>
      <c r="C24" s="84">
        <f t="shared" si="2"/>
        <v>16.425038376257888</v>
      </c>
      <c r="E24" s="34" t="s">
        <v>307</v>
      </c>
      <c r="F24" s="97">
        <v>16</v>
      </c>
      <c r="G24" s="84">
        <f t="shared" si="3"/>
        <v>2.6143790849673203</v>
      </c>
    </row>
    <row r="25" spans="1:7" ht="12.75">
      <c r="A25" s="36" t="s">
        <v>308</v>
      </c>
      <c r="B25" s="97">
        <v>439</v>
      </c>
      <c r="C25" s="84">
        <f t="shared" si="2"/>
        <v>7.48763431690261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65</v>
      </c>
      <c r="G26" s="84">
        <f t="shared" si="3"/>
        <v>10.620915032679738</v>
      </c>
    </row>
    <row r="27" spans="1:7" ht="12.75">
      <c r="A27" s="36" t="s">
        <v>311</v>
      </c>
      <c r="B27" s="108">
        <v>87</v>
      </c>
      <c r="C27" s="37" t="s">
        <v>261</v>
      </c>
      <c r="E27" s="34" t="s">
        <v>312</v>
      </c>
      <c r="F27" s="97">
        <v>43</v>
      </c>
      <c r="G27" s="84">
        <f t="shared" si="3"/>
        <v>7.026143790849673</v>
      </c>
    </row>
    <row r="28" spans="1:7" ht="12.75">
      <c r="A28" s="36" t="s">
        <v>313</v>
      </c>
      <c r="B28" s="108">
        <v>23.9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7790</v>
      </c>
      <c r="G30" s="33">
        <f>(F30/$F$30)*100</f>
        <v>100</v>
      </c>
      <c r="J30" s="39"/>
    </row>
    <row r="31" spans="1:10" ht="12.75">
      <c r="A31" s="95" t="s">
        <v>296</v>
      </c>
      <c r="B31" s="93">
        <v>6694</v>
      </c>
      <c r="C31" s="33">
        <f>(B31/$B$31)*100</f>
        <v>100</v>
      </c>
      <c r="E31" s="34" t="s">
        <v>317</v>
      </c>
      <c r="F31" s="97">
        <v>6989</v>
      </c>
      <c r="G31" s="101">
        <f>(F31/$F$30)*100</f>
        <v>89.71758664955071</v>
      </c>
      <c r="J31" s="39"/>
    </row>
    <row r="32" spans="1:10" ht="12.75">
      <c r="A32" s="36" t="s">
        <v>318</v>
      </c>
      <c r="B32" s="97">
        <v>1525</v>
      </c>
      <c r="C32" s="10">
        <f>(B32/$B$31)*100</f>
        <v>22.78159545861966</v>
      </c>
      <c r="E32" s="34" t="s">
        <v>319</v>
      </c>
      <c r="F32" s="97">
        <v>801</v>
      </c>
      <c r="G32" s="101">
        <f aca="true" t="shared" si="4" ref="G32:G39">(F32/$F$30)*100</f>
        <v>10.282413350449294</v>
      </c>
      <c r="J32" s="39"/>
    </row>
    <row r="33" spans="1:10" ht="12.75">
      <c r="A33" s="36" t="s">
        <v>320</v>
      </c>
      <c r="B33" s="97">
        <v>4002</v>
      </c>
      <c r="C33" s="10">
        <f aca="true" t="shared" si="5" ref="C33:C38">(B33/$B$31)*100</f>
        <v>59.78488198386614</v>
      </c>
      <c r="E33" s="34" t="s">
        <v>321</v>
      </c>
      <c r="F33" s="97">
        <v>260</v>
      </c>
      <c r="G33" s="101">
        <f t="shared" si="4"/>
        <v>3.3376123234916557</v>
      </c>
      <c r="J33" s="39"/>
    </row>
    <row r="34" spans="1:7" ht="12.75">
      <c r="A34" s="36" t="s">
        <v>322</v>
      </c>
      <c r="B34" s="97">
        <v>132</v>
      </c>
      <c r="C34" s="10">
        <f t="shared" si="5"/>
        <v>1.971915147893636</v>
      </c>
      <c r="E34" s="34" t="s">
        <v>323</v>
      </c>
      <c r="F34" s="97">
        <v>151</v>
      </c>
      <c r="G34" s="101">
        <f t="shared" si="4"/>
        <v>1.9383825417201541</v>
      </c>
    </row>
    <row r="35" spans="1:7" ht="12.75">
      <c r="A35" s="36" t="s">
        <v>325</v>
      </c>
      <c r="B35" s="97">
        <v>437</v>
      </c>
      <c r="C35" s="10">
        <f t="shared" si="5"/>
        <v>6.528234239617568</v>
      </c>
      <c r="E35" s="34" t="s">
        <v>321</v>
      </c>
      <c r="F35" s="97">
        <v>32</v>
      </c>
      <c r="G35" s="101">
        <f t="shared" si="4"/>
        <v>0.41078305519897307</v>
      </c>
    </row>
    <row r="36" spans="1:7" ht="12.75">
      <c r="A36" s="36" t="s">
        <v>297</v>
      </c>
      <c r="B36" s="97">
        <v>379</v>
      </c>
      <c r="C36" s="10">
        <f t="shared" si="5"/>
        <v>5.661786674634</v>
      </c>
      <c r="E36" s="34" t="s">
        <v>327</v>
      </c>
      <c r="F36" s="97">
        <v>471</v>
      </c>
      <c r="G36" s="101">
        <f t="shared" si="4"/>
        <v>6.046213093709884</v>
      </c>
    </row>
    <row r="37" spans="1:7" ht="12.75">
      <c r="A37" s="36" t="s">
        <v>326</v>
      </c>
      <c r="B37" s="97">
        <v>598</v>
      </c>
      <c r="C37" s="10">
        <f t="shared" si="5"/>
        <v>8.933373170002987</v>
      </c>
      <c r="E37" s="34" t="s">
        <v>321</v>
      </c>
      <c r="F37" s="97">
        <v>137</v>
      </c>
      <c r="G37" s="101">
        <f t="shared" si="4"/>
        <v>1.7586649550706033</v>
      </c>
    </row>
    <row r="38" spans="1:7" ht="12.75">
      <c r="A38" s="36" t="s">
        <v>297</v>
      </c>
      <c r="B38" s="97">
        <v>345</v>
      </c>
      <c r="C38" s="10">
        <f t="shared" si="5"/>
        <v>5.153869136540186</v>
      </c>
      <c r="E38" s="34" t="s">
        <v>259</v>
      </c>
      <c r="F38" s="97">
        <v>112</v>
      </c>
      <c r="G38" s="101">
        <f t="shared" si="4"/>
        <v>1.4377406931964056</v>
      </c>
    </row>
    <row r="39" spans="1:7" ht="12.75">
      <c r="A39" s="36"/>
      <c r="B39" s="97" t="s">
        <v>250</v>
      </c>
      <c r="C39" s="10"/>
      <c r="E39" s="34" t="s">
        <v>321</v>
      </c>
      <c r="F39" s="97">
        <v>63</v>
      </c>
      <c r="G39" s="101">
        <f t="shared" si="4"/>
        <v>0.8087291399229781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181</v>
      </c>
      <c r="C42" s="33">
        <f>(B42/$B$42)*100</f>
        <v>100</v>
      </c>
      <c r="E42" s="31" t="s">
        <v>268</v>
      </c>
      <c r="F42" s="80">
        <v>8380</v>
      </c>
      <c r="G42" s="99">
        <f>(F42/$F$42)*100</f>
        <v>100</v>
      </c>
      <c r="I42" s="39"/>
    </row>
    <row r="43" spans="1:7" ht="12.75">
      <c r="A43" s="36" t="s">
        <v>301</v>
      </c>
      <c r="B43" s="98">
        <v>15</v>
      </c>
      <c r="C43" s="102">
        <f>(B43/$B$42)*100</f>
        <v>8.287292817679557</v>
      </c>
      <c r="E43" s="60" t="s">
        <v>168</v>
      </c>
      <c r="F43" s="106">
        <v>11021</v>
      </c>
      <c r="G43" s="107">
        <f aca="true" t="shared" si="6" ref="G43:G71">(F43/$F$42)*100</f>
        <v>131.51551312649167</v>
      </c>
    </row>
    <row r="44" spans="1:7" ht="12.75">
      <c r="A44" s="36"/>
      <c r="B44" s="93" t="s">
        <v>250</v>
      </c>
      <c r="C44" s="10"/>
      <c r="E44" s="1" t="s">
        <v>329</v>
      </c>
      <c r="F44" s="97">
        <v>64</v>
      </c>
      <c r="G44" s="101">
        <f t="shared" si="6"/>
        <v>0.7637231503579952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73</v>
      </c>
      <c r="G45" s="101">
        <f t="shared" si="6"/>
        <v>0.8711217183770883</v>
      </c>
    </row>
    <row r="46" spans="1:7" ht="12.75">
      <c r="A46" s="29" t="s">
        <v>331</v>
      </c>
      <c r="B46" s="93">
        <v>6394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887</v>
      </c>
      <c r="C47" s="10">
        <f>(B47/$B$46)*100</f>
        <v>13.8723803565843</v>
      </c>
      <c r="E47" s="1" t="s">
        <v>334</v>
      </c>
      <c r="F47" s="97">
        <v>98</v>
      </c>
      <c r="G47" s="101">
        <f t="shared" si="6"/>
        <v>1.1694510739856803</v>
      </c>
    </row>
    <row r="48" spans="1:7" ht="12.75">
      <c r="A48" s="36"/>
      <c r="B48" s="93" t="s">
        <v>250</v>
      </c>
      <c r="C48" s="10"/>
      <c r="E48" s="1" t="s">
        <v>335</v>
      </c>
      <c r="F48" s="97">
        <v>993</v>
      </c>
      <c r="G48" s="101">
        <f t="shared" si="6"/>
        <v>11.84964200477327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160</v>
      </c>
      <c r="G49" s="101">
        <f t="shared" si="6"/>
        <v>1.9093078758949882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35</v>
      </c>
      <c r="G50" s="101">
        <f t="shared" si="6"/>
        <v>0.41766109785202865</v>
      </c>
    </row>
    <row r="51" spans="1:7" ht="12.75">
      <c r="A51" s="5" t="s">
        <v>338</v>
      </c>
      <c r="B51" s="93">
        <v>1592</v>
      </c>
      <c r="C51" s="33">
        <f>(B51/$B$51)*100</f>
        <v>100</v>
      </c>
      <c r="E51" s="1" t="s">
        <v>339</v>
      </c>
      <c r="F51" s="97">
        <v>1678</v>
      </c>
      <c r="G51" s="101">
        <f t="shared" si="6"/>
        <v>20.02386634844869</v>
      </c>
    </row>
    <row r="52" spans="1:7" ht="12.75">
      <c r="A52" s="4" t="s">
        <v>340</v>
      </c>
      <c r="B52" s="98">
        <v>148</v>
      </c>
      <c r="C52" s="10">
        <f>(B52/$B$51)*100</f>
        <v>9.296482412060302</v>
      </c>
      <c r="E52" s="1" t="s">
        <v>341</v>
      </c>
      <c r="F52" s="97">
        <v>115</v>
      </c>
      <c r="G52" s="101">
        <f t="shared" si="6"/>
        <v>1.3723150357995226</v>
      </c>
    </row>
    <row r="53" spans="1:7" ht="12.75">
      <c r="A53" s="4"/>
      <c r="B53" s="93" t="s">
        <v>250</v>
      </c>
      <c r="C53" s="10"/>
      <c r="E53" s="1" t="s">
        <v>342</v>
      </c>
      <c r="F53" s="97">
        <v>533</v>
      </c>
      <c r="G53" s="101">
        <f t="shared" si="6"/>
        <v>6.360381861575179</v>
      </c>
    </row>
    <row r="54" spans="1:7" ht="14.25">
      <c r="A54" s="5" t="s">
        <v>343</v>
      </c>
      <c r="B54" s="93">
        <v>5188</v>
      </c>
      <c r="C54" s="33">
        <f>(B54/$B$54)*100</f>
        <v>100</v>
      </c>
      <c r="E54" s="1" t="s">
        <v>201</v>
      </c>
      <c r="F54" s="97">
        <v>1993</v>
      </c>
      <c r="G54" s="101">
        <f t="shared" si="6"/>
        <v>23.782816229116946</v>
      </c>
    </row>
    <row r="55" spans="1:7" ht="12.75">
      <c r="A55" s="4" t="s">
        <v>340</v>
      </c>
      <c r="B55" s="98">
        <v>697</v>
      </c>
      <c r="C55" s="10">
        <f>(B55/$B$54)*100</f>
        <v>13.43484965304549</v>
      </c>
      <c r="E55" s="1" t="s">
        <v>344</v>
      </c>
      <c r="F55" s="97">
        <v>2156</v>
      </c>
      <c r="G55" s="101">
        <f t="shared" si="6"/>
        <v>25.727923627684962</v>
      </c>
    </row>
    <row r="56" spans="1:7" ht="12.75">
      <c r="A56" s="4" t="s">
        <v>345</v>
      </c>
      <c r="B56" s="119">
        <v>67.4</v>
      </c>
      <c r="C56" s="37" t="s">
        <v>261</v>
      </c>
      <c r="E56" s="1" t="s">
        <v>346</v>
      </c>
      <c r="F56" s="97">
        <v>55</v>
      </c>
      <c r="G56" s="101">
        <f t="shared" si="6"/>
        <v>0.6563245823389021</v>
      </c>
    </row>
    <row r="57" spans="1:7" ht="12.75">
      <c r="A57" s="4" t="s">
        <v>347</v>
      </c>
      <c r="B57" s="98">
        <v>4491</v>
      </c>
      <c r="C57" s="10">
        <f>(B57/$B$54)*100</f>
        <v>86.56515034695451</v>
      </c>
      <c r="E57" s="1" t="s">
        <v>348</v>
      </c>
      <c r="F57" s="97">
        <v>30</v>
      </c>
      <c r="G57" s="101">
        <f t="shared" si="6"/>
        <v>0.35799522673031026</v>
      </c>
    </row>
    <row r="58" spans="1:7" ht="12.75">
      <c r="A58" s="4" t="s">
        <v>345</v>
      </c>
      <c r="B58" s="119">
        <v>85.9</v>
      </c>
      <c r="C58" s="37" t="s">
        <v>261</v>
      </c>
      <c r="E58" s="1" t="s">
        <v>349</v>
      </c>
      <c r="F58" s="97">
        <v>823</v>
      </c>
      <c r="G58" s="101">
        <f t="shared" si="6"/>
        <v>9.821002386634845</v>
      </c>
    </row>
    <row r="59" spans="1:7" ht="12.75">
      <c r="A59" s="4"/>
      <c r="B59" s="93" t="s">
        <v>250</v>
      </c>
      <c r="C59" s="10"/>
      <c r="E59" s="1" t="s">
        <v>350</v>
      </c>
      <c r="F59" s="97">
        <v>18</v>
      </c>
      <c r="G59" s="101">
        <f t="shared" si="6"/>
        <v>0.21479713603818618</v>
      </c>
    </row>
    <row r="60" spans="1:7" ht="12.75">
      <c r="A60" s="5" t="s">
        <v>351</v>
      </c>
      <c r="B60" s="93">
        <v>1005</v>
      </c>
      <c r="C60" s="33">
        <f>(B60/$B$60)*100</f>
        <v>100</v>
      </c>
      <c r="E60" s="1" t="s">
        <v>352</v>
      </c>
      <c r="F60" s="97">
        <v>130</v>
      </c>
      <c r="G60" s="101">
        <f t="shared" si="6"/>
        <v>1.5513126491646778</v>
      </c>
    </row>
    <row r="61" spans="1:7" ht="12.75">
      <c r="A61" s="4" t="s">
        <v>340</v>
      </c>
      <c r="B61" s="97">
        <v>374</v>
      </c>
      <c r="C61" s="10">
        <f>(B61/$B$60)*100</f>
        <v>37.21393034825871</v>
      </c>
      <c r="E61" s="1" t="s">
        <v>353</v>
      </c>
      <c r="F61" s="97">
        <v>92</v>
      </c>
      <c r="G61" s="101">
        <f t="shared" si="6"/>
        <v>1.097852028639618</v>
      </c>
    </row>
    <row r="62" spans="1:7" ht="12.75">
      <c r="A62" s="4"/>
      <c r="B62" s="93" t="s">
        <v>250</v>
      </c>
      <c r="C62" s="10"/>
      <c r="E62" s="1" t="s">
        <v>354</v>
      </c>
      <c r="F62" s="97">
        <v>192</v>
      </c>
      <c r="G62" s="101">
        <f t="shared" si="6"/>
        <v>2.2911694510739857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161</v>
      </c>
      <c r="G63" s="101">
        <f t="shared" si="6"/>
        <v>1.9212410501193318</v>
      </c>
    </row>
    <row r="64" spans="1:7" ht="12.75">
      <c r="A64" s="29" t="s">
        <v>357</v>
      </c>
      <c r="B64" s="93">
        <v>7790</v>
      </c>
      <c r="C64" s="33">
        <f>(B64/$B$64)*100</f>
        <v>100</v>
      </c>
      <c r="E64" s="1" t="s">
        <v>358</v>
      </c>
      <c r="F64" s="97">
        <v>10</v>
      </c>
      <c r="G64" s="101">
        <f t="shared" si="6"/>
        <v>0.11933174224343676</v>
      </c>
    </row>
    <row r="65" spans="1:7" ht="12.75">
      <c r="A65" s="4" t="s">
        <v>256</v>
      </c>
      <c r="B65" s="97">
        <v>4431</v>
      </c>
      <c r="C65" s="10">
        <f>(B65/$B$64)*100</f>
        <v>56.8806161745828</v>
      </c>
      <c r="E65" s="1" t="s">
        <v>359</v>
      </c>
      <c r="F65" s="97">
        <v>63</v>
      </c>
      <c r="G65" s="101">
        <f t="shared" si="6"/>
        <v>0.7517899761336515</v>
      </c>
    </row>
    <row r="66" spans="1:7" ht="12.75">
      <c r="A66" s="4" t="s">
        <v>257</v>
      </c>
      <c r="B66" s="97">
        <v>3296</v>
      </c>
      <c r="C66" s="10">
        <f aca="true" t="shared" si="7" ref="C66:C71">(B66/$B$64)*100</f>
        <v>42.31065468549423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1124</v>
      </c>
      <c r="C67" s="10">
        <f t="shared" si="7"/>
        <v>14.428754813863929</v>
      </c>
      <c r="E67" s="1" t="s">
        <v>362</v>
      </c>
      <c r="F67" s="97">
        <v>23</v>
      </c>
      <c r="G67" s="101">
        <f t="shared" si="6"/>
        <v>0.2744630071599045</v>
      </c>
    </row>
    <row r="68" spans="1:7" ht="12.75">
      <c r="A68" s="4" t="s">
        <v>363</v>
      </c>
      <c r="B68" s="97">
        <v>2172</v>
      </c>
      <c r="C68" s="10">
        <f t="shared" si="7"/>
        <v>27.881899871630296</v>
      </c>
      <c r="E68" s="1" t="s">
        <v>364</v>
      </c>
      <c r="F68" s="97">
        <v>300</v>
      </c>
      <c r="G68" s="101">
        <f t="shared" si="6"/>
        <v>3.579952267303103</v>
      </c>
    </row>
    <row r="69" spans="1:7" ht="12.75">
      <c r="A69" s="4" t="s">
        <v>365</v>
      </c>
      <c r="B69" s="97">
        <v>1598</v>
      </c>
      <c r="C69" s="10">
        <f t="shared" si="7"/>
        <v>20.513478818998713</v>
      </c>
      <c r="E69" s="1" t="s">
        <v>366</v>
      </c>
      <c r="F69" s="97">
        <v>28</v>
      </c>
      <c r="G69" s="101">
        <f t="shared" si="6"/>
        <v>0.3341288782816229</v>
      </c>
    </row>
    <row r="70" spans="1:7" ht="12.75">
      <c r="A70" s="4" t="s">
        <v>367</v>
      </c>
      <c r="B70" s="97">
        <v>574</v>
      </c>
      <c r="C70" s="10">
        <f t="shared" si="7"/>
        <v>7.368421052631578</v>
      </c>
      <c r="E70" s="1" t="s">
        <v>368</v>
      </c>
      <c r="F70" s="97">
        <v>29</v>
      </c>
      <c r="G70" s="101">
        <f t="shared" si="6"/>
        <v>0.3460620525059666</v>
      </c>
    </row>
    <row r="71" spans="1:7" ht="12.75">
      <c r="A71" s="7" t="s">
        <v>258</v>
      </c>
      <c r="B71" s="103">
        <v>63</v>
      </c>
      <c r="C71" s="40">
        <f t="shared" si="7"/>
        <v>0.8087291399229781</v>
      </c>
      <c r="D71" s="41"/>
      <c r="E71" s="9" t="s">
        <v>369</v>
      </c>
      <c r="F71" s="103">
        <v>1169</v>
      </c>
      <c r="G71" s="104">
        <f t="shared" si="6"/>
        <v>13.949880668257755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6590</v>
      </c>
      <c r="C9" s="81">
        <f>(B9/$B$9)*100</f>
        <v>100</v>
      </c>
      <c r="D9" s="65"/>
      <c r="E9" s="79" t="s">
        <v>381</v>
      </c>
      <c r="F9" s="80">
        <v>3301</v>
      </c>
      <c r="G9" s="81">
        <f>(F9/$F$9)*100</f>
        <v>100</v>
      </c>
    </row>
    <row r="10" spans="1:7" ht="12.75">
      <c r="A10" s="82" t="s">
        <v>382</v>
      </c>
      <c r="B10" s="97">
        <v>4838</v>
      </c>
      <c r="C10" s="105">
        <f>(B10/$B$9)*100</f>
        <v>73.41426403641881</v>
      </c>
      <c r="D10" s="65"/>
      <c r="E10" s="78" t="s">
        <v>383</v>
      </c>
      <c r="F10" s="97">
        <v>77</v>
      </c>
      <c r="G10" s="105">
        <f aca="true" t="shared" si="0" ref="G10:G19">(F10/$F$9)*100</f>
        <v>2.3326264768252045</v>
      </c>
    </row>
    <row r="11" spans="1:7" ht="12.75">
      <c r="A11" s="82" t="s">
        <v>384</v>
      </c>
      <c r="B11" s="97">
        <v>4833</v>
      </c>
      <c r="C11" s="105">
        <f aca="true" t="shared" si="1" ref="C11:C16">(B11/$B$9)*100</f>
        <v>73.33839150227618</v>
      </c>
      <c r="D11" s="65"/>
      <c r="E11" s="78" t="s">
        <v>385</v>
      </c>
      <c r="F11" s="97">
        <v>134</v>
      </c>
      <c r="G11" s="105">
        <f t="shared" si="0"/>
        <v>4.059375946682824</v>
      </c>
    </row>
    <row r="12" spans="1:7" ht="12.75">
      <c r="A12" s="82" t="s">
        <v>386</v>
      </c>
      <c r="B12" s="97">
        <v>4670</v>
      </c>
      <c r="C12" s="105">
        <f>(B12/$B$9)*100</f>
        <v>70.8649468892261</v>
      </c>
      <c r="D12" s="65"/>
      <c r="E12" s="78" t="s">
        <v>387</v>
      </c>
      <c r="F12" s="97">
        <v>241</v>
      </c>
      <c r="G12" s="105">
        <f t="shared" si="0"/>
        <v>7.300817933959407</v>
      </c>
    </row>
    <row r="13" spans="1:7" ht="12.75">
      <c r="A13" s="82" t="s">
        <v>388</v>
      </c>
      <c r="B13" s="97">
        <v>163</v>
      </c>
      <c r="C13" s="105">
        <f>(B13/$B$9)*100</f>
        <v>2.473444613050076</v>
      </c>
      <c r="D13" s="65"/>
      <c r="E13" s="78" t="s">
        <v>389</v>
      </c>
      <c r="F13" s="97">
        <v>350</v>
      </c>
      <c r="G13" s="105">
        <f t="shared" si="0"/>
        <v>10.602847621932748</v>
      </c>
    </row>
    <row r="14" spans="1:7" ht="12.75">
      <c r="A14" s="82" t="s">
        <v>390</v>
      </c>
      <c r="B14" s="109">
        <v>3.4</v>
      </c>
      <c r="C14" s="112" t="s">
        <v>261</v>
      </c>
      <c r="D14" s="65"/>
      <c r="E14" s="78" t="s">
        <v>391</v>
      </c>
      <c r="F14" s="97">
        <v>487</v>
      </c>
      <c r="G14" s="105">
        <f t="shared" si="0"/>
        <v>14.75310511966071</v>
      </c>
    </row>
    <row r="15" spans="1:7" ht="12.75">
      <c r="A15" s="82" t="s">
        <v>392</v>
      </c>
      <c r="B15" s="109">
        <v>5</v>
      </c>
      <c r="C15" s="105">
        <f t="shared" si="1"/>
        <v>0.07587253414264036</v>
      </c>
      <c r="D15" s="65"/>
      <c r="E15" s="78" t="s">
        <v>393</v>
      </c>
      <c r="F15" s="97">
        <v>798</v>
      </c>
      <c r="G15" s="105">
        <f t="shared" si="0"/>
        <v>24.174492578006664</v>
      </c>
    </row>
    <row r="16" spans="1:7" ht="12.75">
      <c r="A16" s="82" t="s">
        <v>67</v>
      </c>
      <c r="B16" s="97">
        <v>1752</v>
      </c>
      <c r="C16" s="105">
        <f t="shared" si="1"/>
        <v>26.585735963581186</v>
      </c>
      <c r="D16" s="65"/>
      <c r="E16" s="78" t="s">
        <v>68</v>
      </c>
      <c r="F16" s="97">
        <v>580</v>
      </c>
      <c r="G16" s="105">
        <f t="shared" si="0"/>
        <v>17.57043320205998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494</v>
      </c>
      <c r="G17" s="105">
        <f t="shared" si="0"/>
        <v>14.965162072099364</v>
      </c>
    </row>
    <row r="18" spans="1:7" ht="12.75">
      <c r="A18" s="77" t="s">
        <v>70</v>
      </c>
      <c r="B18" s="80">
        <v>3449</v>
      </c>
      <c r="C18" s="81">
        <f>(B18/$B$18)*100</f>
        <v>100</v>
      </c>
      <c r="D18" s="65"/>
      <c r="E18" s="78" t="s">
        <v>170</v>
      </c>
      <c r="F18" s="97">
        <v>82</v>
      </c>
      <c r="G18" s="105">
        <f t="shared" si="0"/>
        <v>2.484095728567101</v>
      </c>
    </row>
    <row r="19" spans="1:9" ht="12.75">
      <c r="A19" s="82" t="s">
        <v>382</v>
      </c>
      <c r="B19" s="97">
        <v>2338</v>
      </c>
      <c r="C19" s="105">
        <f>(B19/$B$18)*100</f>
        <v>67.78776456944043</v>
      </c>
      <c r="D19" s="65"/>
      <c r="E19" s="78" t="s">
        <v>169</v>
      </c>
      <c r="F19" s="98">
        <v>58</v>
      </c>
      <c r="G19" s="105">
        <f t="shared" si="0"/>
        <v>1.7570433202059983</v>
      </c>
      <c r="I19" s="117"/>
    </row>
    <row r="20" spans="1:7" ht="12.75">
      <c r="A20" s="82" t="s">
        <v>384</v>
      </c>
      <c r="B20" s="97">
        <v>2338</v>
      </c>
      <c r="C20" s="105">
        <f>(B20/$B$18)*100</f>
        <v>67.78776456944043</v>
      </c>
      <c r="D20" s="65"/>
      <c r="E20" s="78" t="s">
        <v>71</v>
      </c>
      <c r="F20" s="97">
        <v>60131</v>
      </c>
      <c r="G20" s="112" t="s">
        <v>261</v>
      </c>
    </row>
    <row r="21" spans="1:7" ht="12.75">
      <c r="A21" s="82" t="s">
        <v>386</v>
      </c>
      <c r="B21" s="97">
        <v>2263</v>
      </c>
      <c r="C21" s="105">
        <f>(B21/$B$18)*100</f>
        <v>65.61322122354306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2840</v>
      </c>
      <c r="G22" s="105">
        <f>(F22/$F$9)*100</f>
        <v>86.03453498939714</v>
      </c>
    </row>
    <row r="23" spans="1:7" ht="12.75">
      <c r="A23" s="77" t="s">
        <v>73</v>
      </c>
      <c r="B23" s="80">
        <v>677</v>
      </c>
      <c r="C23" s="81">
        <f>(B23/$B$23)*100</f>
        <v>100</v>
      </c>
      <c r="D23" s="65"/>
      <c r="E23" s="78" t="s">
        <v>74</v>
      </c>
      <c r="F23" s="97">
        <v>67035</v>
      </c>
      <c r="G23" s="112" t="s">
        <v>261</v>
      </c>
    </row>
    <row r="24" spans="1:7" ht="12.75">
      <c r="A24" s="82" t="s">
        <v>75</v>
      </c>
      <c r="B24" s="97">
        <v>461</v>
      </c>
      <c r="C24" s="105">
        <f>(B24/$B$23)*100</f>
        <v>68.09453471196456</v>
      </c>
      <c r="D24" s="65"/>
      <c r="E24" s="78" t="s">
        <v>76</v>
      </c>
      <c r="F24" s="97">
        <v>808</v>
      </c>
      <c r="G24" s="105">
        <f>(F24/$F$9)*100</f>
        <v>24.477431081490458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13068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55</v>
      </c>
      <c r="G26" s="105">
        <f>(F26/$F$9)*100</f>
        <v>1.6661617691608603</v>
      </c>
    </row>
    <row r="27" spans="1:7" ht="12.75">
      <c r="A27" s="77" t="s">
        <v>85</v>
      </c>
      <c r="B27" s="80">
        <v>4581</v>
      </c>
      <c r="C27" s="81">
        <f>(B27/$B$27)*100</f>
        <v>100</v>
      </c>
      <c r="D27" s="65"/>
      <c r="E27" s="78" t="s">
        <v>78</v>
      </c>
      <c r="F27" s="98">
        <v>10509</v>
      </c>
      <c r="G27" s="112" t="s">
        <v>261</v>
      </c>
    </row>
    <row r="28" spans="1:7" ht="12.75">
      <c r="A28" s="82" t="s">
        <v>86</v>
      </c>
      <c r="B28" s="97">
        <v>3900</v>
      </c>
      <c r="C28" s="105">
        <f aca="true" t="shared" si="2" ref="C28:C33">(B28/$B$27)*100</f>
        <v>85.13425016371971</v>
      </c>
      <c r="D28" s="65"/>
      <c r="E28" s="78" t="s">
        <v>79</v>
      </c>
      <c r="F28" s="97">
        <v>18</v>
      </c>
      <c r="G28" s="105">
        <f>(F28/$F$9)*100</f>
        <v>0.5452893062708271</v>
      </c>
    </row>
    <row r="29" spans="1:7" ht="12.75">
      <c r="A29" s="82" t="s">
        <v>87</v>
      </c>
      <c r="B29" s="97">
        <v>432</v>
      </c>
      <c r="C29" s="105">
        <f t="shared" si="2"/>
        <v>9.430255402750491</v>
      </c>
      <c r="D29" s="65"/>
      <c r="E29" s="78" t="s">
        <v>80</v>
      </c>
      <c r="F29" s="97">
        <v>500</v>
      </c>
      <c r="G29" s="112" t="s">
        <v>261</v>
      </c>
    </row>
    <row r="30" spans="1:7" ht="12.75">
      <c r="A30" s="82" t="s">
        <v>88</v>
      </c>
      <c r="B30" s="97">
        <v>94</v>
      </c>
      <c r="C30" s="105">
        <f t="shared" si="2"/>
        <v>2.0519537218947828</v>
      </c>
      <c r="D30" s="65"/>
      <c r="E30" s="78" t="s">
        <v>81</v>
      </c>
      <c r="F30" s="97">
        <v>623</v>
      </c>
      <c r="G30" s="105">
        <f>(F30/$F$9)*100</f>
        <v>18.87306876704029</v>
      </c>
    </row>
    <row r="31" spans="1:7" ht="12.75">
      <c r="A31" s="82" t="s">
        <v>115</v>
      </c>
      <c r="B31" s="97">
        <v>32</v>
      </c>
      <c r="C31" s="105">
        <f t="shared" si="2"/>
        <v>0.6985374372407771</v>
      </c>
      <c r="D31" s="65"/>
      <c r="E31" s="78" t="s">
        <v>82</v>
      </c>
      <c r="F31" s="97">
        <v>18274</v>
      </c>
      <c r="G31" s="112" t="s">
        <v>261</v>
      </c>
    </row>
    <row r="32" spans="1:7" ht="12.75">
      <c r="A32" s="82" t="s">
        <v>89</v>
      </c>
      <c r="B32" s="97">
        <v>19</v>
      </c>
      <c r="C32" s="105">
        <f t="shared" si="2"/>
        <v>0.41475660336171144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104</v>
      </c>
      <c r="C33" s="105">
        <f t="shared" si="2"/>
        <v>2.2702466710325258</v>
      </c>
      <c r="D33" s="65"/>
      <c r="E33" s="79" t="s">
        <v>84</v>
      </c>
      <c r="F33" s="80">
        <v>2324</v>
      </c>
      <c r="G33" s="81">
        <f>(F33/$F$33)*100</f>
        <v>100</v>
      </c>
    </row>
    <row r="34" spans="1:7" ht="12.75">
      <c r="A34" s="82" t="s">
        <v>91</v>
      </c>
      <c r="B34" s="120">
        <v>27</v>
      </c>
      <c r="C34" s="112" t="s">
        <v>261</v>
      </c>
      <c r="D34" s="65"/>
      <c r="E34" s="78" t="s">
        <v>383</v>
      </c>
      <c r="F34" s="97">
        <v>29</v>
      </c>
      <c r="G34" s="105">
        <f aca="true" t="shared" si="3" ref="G34:G43">(F34/$F$33)*100</f>
        <v>1.2478485370051635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38</v>
      </c>
      <c r="G35" s="105">
        <f t="shared" si="3"/>
        <v>1.6351118760757317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112</v>
      </c>
      <c r="G36" s="105">
        <f t="shared" si="3"/>
        <v>4.819277108433735</v>
      </c>
    </row>
    <row r="37" spans="1:7" ht="12.75">
      <c r="A37" s="77" t="s">
        <v>94</v>
      </c>
      <c r="B37" s="80">
        <v>4670</v>
      </c>
      <c r="C37" s="81">
        <f>(B37/$B$37)*100</f>
        <v>100</v>
      </c>
      <c r="D37" s="65"/>
      <c r="E37" s="78" t="s">
        <v>389</v>
      </c>
      <c r="F37" s="97">
        <v>202</v>
      </c>
      <c r="G37" s="105">
        <f t="shared" si="3"/>
        <v>8.691910499139414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285</v>
      </c>
      <c r="G38" s="105">
        <f t="shared" si="3"/>
        <v>12.263339070567985</v>
      </c>
    </row>
    <row r="39" spans="1:7" ht="12.75">
      <c r="A39" s="82" t="s">
        <v>97</v>
      </c>
      <c r="B39" s="98">
        <v>1622</v>
      </c>
      <c r="C39" s="105">
        <f>(B39/$B$37)*100</f>
        <v>34.73233404710921</v>
      </c>
      <c r="D39" s="65"/>
      <c r="E39" s="78" t="s">
        <v>393</v>
      </c>
      <c r="F39" s="97">
        <v>593</v>
      </c>
      <c r="G39" s="105">
        <f t="shared" si="3"/>
        <v>25.516351118760756</v>
      </c>
    </row>
    <row r="40" spans="1:7" ht="12.75">
      <c r="A40" s="82" t="s">
        <v>98</v>
      </c>
      <c r="B40" s="98">
        <v>650</v>
      </c>
      <c r="C40" s="105">
        <f>(B40/$B$37)*100</f>
        <v>13.9186295503212</v>
      </c>
      <c r="D40" s="65"/>
      <c r="E40" s="78" t="s">
        <v>68</v>
      </c>
      <c r="F40" s="97">
        <v>503</v>
      </c>
      <c r="G40" s="105">
        <f t="shared" si="3"/>
        <v>21.64371772805508</v>
      </c>
    </row>
    <row r="41" spans="1:7" ht="12.75">
      <c r="A41" s="82" t="s">
        <v>100</v>
      </c>
      <c r="B41" s="98">
        <v>1567</v>
      </c>
      <c r="C41" s="105">
        <f>(B41/$B$37)*100</f>
        <v>33.55460385438972</v>
      </c>
      <c r="D41" s="65"/>
      <c r="E41" s="78" t="s">
        <v>69</v>
      </c>
      <c r="F41" s="97">
        <v>436</v>
      </c>
      <c r="G41" s="105">
        <f t="shared" si="3"/>
        <v>18.76075731497418</v>
      </c>
    </row>
    <row r="42" spans="1:7" ht="12.75">
      <c r="A42" s="82" t="s">
        <v>260</v>
      </c>
      <c r="B42" s="98">
        <v>10</v>
      </c>
      <c r="C42" s="105">
        <f>(B42/$B$37)*100</f>
        <v>0.21413276231263384</v>
      </c>
      <c r="D42" s="65"/>
      <c r="E42" s="78" t="s">
        <v>170</v>
      </c>
      <c r="F42" s="97">
        <v>82</v>
      </c>
      <c r="G42" s="105">
        <f t="shared" si="3"/>
        <v>3.5283993115318415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44</v>
      </c>
      <c r="G43" s="105">
        <f t="shared" si="3"/>
        <v>1.8932874354561102</v>
      </c>
    </row>
    <row r="44" spans="1:7" ht="12.75">
      <c r="A44" s="82" t="s">
        <v>291</v>
      </c>
      <c r="B44" s="98">
        <v>405</v>
      </c>
      <c r="C44" s="105">
        <f>(B44/$B$37)*100</f>
        <v>8.67237687366167</v>
      </c>
      <c r="D44" s="65"/>
      <c r="E44" s="78" t="s">
        <v>93</v>
      </c>
      <c r="F44" s="97">
        <v>71627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416</v>
      </c>
      <c r="C46" s="105">
        <f>(B46/$B$37)*100</f>
        <v>8.907922912205567</v>
      </c>
      <c r="D46" s="65"/>
      <c r="E46" s="78" t="s">
        <v>96</v>
      </c>
      <c r="F46" s="97">
        <v>26934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45604</v>
      </c>
      <c r="G48" s="112" t="s">
        <v>261</v>
      </c>
    </row>
    <row r="49" spans="1:7" ht="13.5" thickBot="1">
      <c r="A49" s="82" t="s">
        <v>292</v>
      </c>
      <c r="B49" s="98">
        <v>25</v>
      </c>
      <c r="C49" s="105">
        <f aca="true" t="shared" si="4" ref="C49:C55">(B49/$B$37)*100</f>
        <v>0.5353319057815845</v>
      </c>
      <c r="D49" s="87"/>
      <c r="E49" s="88" t="s">
        <v>102</v>
      </c>
      <c r="F49" s="113">
        <v>35115</v>
      </c>
      <c r="G49" s="114" t="s">
        <v>261</v>
      </c>
    </row>
    <row r="50" spans="1:7" ht="13.5" thickTop="1">
      <c r="A50" s="82" t="s">
        <v>116</v>
      </c>
      <c r="B50" s="98">
        <v>313</v>
      </c>
      <c r="C50" s="105">
        <f t="shared" si="4"/>
        <v>6.70235546038544</v>
      </c>
      <c r="D50" s="65"/>
      <c r="E50" s="78"/>
      <c r="F50" s="86"/>
      <c r="G50" s="85"/>
    </row>
    <row r="51" spans="1:7" ht="12.75">
      <c r="A51" s="82" t="s">
        <v>117</v>
      </c>
      <c r="B51" s="98">
        <v>401</v>
      </c>
      <c r="C51" s="105">
        <f t="shared" si="4"/>
        <v>8.586723768736617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160</v>
      </c>
      <c r="C52" s="105">
        <f t="shared" si="4"/>
        <v>3.4261241970021414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635</v>
      </c>
      <c r="C53" s="105">
        <f t="shared" si="4"/>
        <v>13.597430406852249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185</v>
      </c>
      <c r="C54" s="105">
        <f t="shared" si="4"/>
        <v>3.961456102783726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168</v>
      </c>
      <c r="C55" s="105">
        <f t="shared" si="4"/>
        <v>3.5974304068522485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297</v>
      </c>
      <c r="C57" s="105">
        <f>(B57/$B$37)*100</f>
        <v>6.359743040685224</v>
      </c>
      <c r="D57" s="65"/>
      <c r="E57" s="79" t="s">
        <v>84</v>
      </c>
      <c r="F57" s="80">
        <v>47</v>
      </c>
      <c r="G57" s="105">
        <f>(F57/L57)*100</f>
        <v>2.0223752151462997</v>
      </c>
      <c r="H57" s="79" t="s">
        <v>84</v>
      </c>
      <c r="L57" s="15">
        <v>2324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25</v>
      </c>
      <c r="G58" s="105">
        <f>(F58/L58)*100</f>
        <v>2.2914757103574703</v>
      </c>
      <c r="H58" s="78" t="s">
        <v>118</v>
      </c>
      <c r="L58" s="15">
        <v>1091</v>
      </c>
    </row>
    <row r="59" spans="1:12" ht="12.75">
      <c r="A59" s="82" t="s">
        <v>112</v>
      </c>
      <c r="B59" s="98">
        <v>529</v>
      </c>
      <c r="C59" s="105">
        <f>(B59/$B$37)*100</f>
        <v>11.32762312633833</v>
      </c>
      <c r="D59" s="65"/>
      <c r="E59" s="78" t="s">
        <v>120</v>
      </c>
      <c r="F59" s="97">
        <v>4</v>
      </c>
      <c r="G59" s="105">
        <f>(F59/L59)*100</f>
        <v>0.9456264775413712</v>
      </c>
      <c r="H59" s="78" t="s">
        <v>120</v>
      </c>
      <c r="L59" s="15">
        <v>423</v>
      </c>
    </row>
    <row r="60" spans="1:7" ht="12.75">
      <c r="A60" s="82" t="s">
        <v>113</v>
      </c>
      <c r="B60" s="98">
        <v>753</v>
      </c>
      <c r="C60" s="105">
        <f>(B60/$B$37)*100</f>
        <v>16.124197002141326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281</v>
      </c>
      <c r="C62" s="105">
        <f>(B62/$B$37)*100</f>
        <v>6.017130620985011</v>
      </c>
      <c r="D62" s="65"/>
      <c r="E62" s="79" t="s">
        <v>123</v>
      </c>
      <c r="F62" s="80">
        <v>7</v>
      </c>
      <c r="G62" s="105">
        <f>(F62/L62)*100</f>
        <v>2.3890784982935154</v>
      </c>
      <c r="H62" s="79" t="s">
        <v>394</v>
      </c>
      <c r="L62" s="15">
        <v>293</v>
      </c>
    </row>
    <row r="63" spans="1:12" ht="12.75">
      <c r="A63" s="61" t="s">
        <v>293</v>
      </c>
      <c r="B63" s="98">
        <v>139</v>
      </c>
      <c r="C63" s="105">
        <f>(B63/$B$37)*100</f>
        <v>2.97644539614561</v>
      </c>
      <c r="D63" s="65"/>
      <c r="E63" s="78" t="s">
        <v>118</v>
      </c>
      <c r="F63" s="97">
        <v>7</v>
      </c>
      <c r="G63" s="105">
        <f>(F63/L62)*100</f>
        <v>2.3890784982935154</v>
      </c>
      <c r="H63" s="78" t="s">
        <v>118</v>
      </c>
      <c r="L63" s="15">
        <v>127</v>
      </c>
    </row>
    <row r="64" spans="1:12" ht="12.75">
      <c r="A64" s="82" t="s">
        <v>114</v>
      </c>
      <c r="B64" s="98">
        <v>784</v>
      </c>
      <c r="C64" s="105">
        <f>(B64/$B$37)*100</f>
        <v>16.78800856531049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234</v>
      </c>
      <c r="G66" s="105">
        <f aca="true" t="shared" si="5" ref="G66:G71">(F66/L66)*100</f>
        <v>2.8017241379310347</v>
      </c>
      <c r="H66" s="79" t="s">
        <v>124</v>
      </c>
      <c r="L66" s="15">
        <v>8352</v>
      </c>
    </row>
    <row r="67" spans="1:12" ht="12.75">
      <c r="A67" s="82" t="s">
        <v>126</v>
      </c>
      <c r="B67" s="97">
        <v>3347</v>
      </c>
      <c r="C67" s="105">
        <f>(B67/$B$37)*100</f>
        <v>71.67023554603854</v>
      </c>
      <c r="D67" s="65"/>
      <c r="E67" s="78" t="s">
        <v>262</v>
      </c>
      <c r="F67" s="97">
        <v>192</v>
      </c>
      <c r="G67" s="105">
        <f t="shared" si="5"/>
        <v>3.0004688232536334</v>
      </c>
      <c r="H67" s="78" t="s">
        <v>262</v>
      </c>
      <c r="L67" s="15">
        <v>6399</v>
      </c>
    </row>
    <row r="68" spans="1:12" ht="12.75">
      <c r="A68" s="82" t="s">
        <v>128</v>
      </c>
      <c r="B68" s="97">
        <v>1200</v>
      </c>
      <c r="C68" s="105">
        <f>(B68/$B$37)*100</f>
        <v>25.69593147751606</v>
      </c>
      <c r="D68" s="65"/>
      <c r="E68" s="78" t="s">
        <v>127</v>
      </c>
      <c r="F68" s="97">
        <v>53</v>
      </c>
      <c r="G68" s="105">
        <f t="shared" si="5"/>
        <v>5.273631840796019</v>
      </c>
      <c r="H68" s="78" t="s">
        <v>127</v>
      </c>
      <c r="L68" s="15">
        <v>1005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42</v>
      </c>
      <c r="G69" s="105">
        <f t="shared" si="5"/>
        <v>2.1505376344086025</v>
      </c>
      <c r="H69" s="78" t="s">
        <v>129</v>
      </c>
      <c r="L69" s="15">
        <v>1953</v>
      </c>
    </row>
    <row r="70" spans="1:12" ht="12.75">
      <c r="A70" s="82" t="s">
        <v>376</v>
      </c>
      <c r="B70" s="97">
        <v>123</v>
      </c>
      <c r="C70" s="105">
        <f>(B70/$B$37)*100</f>
        <v>2.633832976445396</v>
      </c>
      <c r="D70" s="65"/>
      <c r="E70" s="78" t="s">
        <v>130</v>
      </c>
      <c r="F70" s="97">
        <v>35</v>
      </c>
      <c r="G70" s="105">
        <f t="shared" si="5"/>
        <v>2.5678650036683783</v>
      </c>
      <c r="H70" s="78" t="s">
        <v>130</v>
      </c>
      <c r="L70" s="15">
        <v>1363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102</v>
      </c>
      <c r="G71" s="118">
        <f t="shared" si="5"/>
        <v>7.876447876447877</v>
      </c>
      <c r="H71" s="92" t="s">
        <v>131</v>
      </c>
      <c r="L71" s="15">
        <v>1295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3436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3293</v>
      </c>
      <c r="G9" s="81">
        <f>(F9/$F$9)*100</f>
        <v>100</v>
      </c>
      <c r="I9" s="53"/>
    </row>
    <row r="10" spans="1:7" ht="12.75">
      <c r="A10" s="36" t="s">
        <v>137</v>
      </c>
      <c r="B10" s="97">
        <v>2006</v>
      </c>
      <c r="C10" s="105">
        <f aca="true" t="shared" si="0" ref="C10:C18">(B10/$B$8)*100</f>
        <v>58.381839348079154</v>
      </c>
      <c r="E10" s="32" t="s">
        <v>138</v>
      </c>
      <c r="F10" s="97">
        <v>3263</v>
      </c>
      <c r="G10" s="105">
        <f>(F10/$F$9)*100</f>
        <v>99.0889766170665</v>
      </c>
    </row>
    <row r="11" spans="1:7" ht="12.75">
      <c r="A11" s="36" t="s">
        <v>139</v>
      </c>
      <c r="B11" s="97">
        <v>685</v>
      </c>
      <c r="C11" s="105">
        <f t="shared" si="0"/>
        <v>19.935972060535505</v>
      </c>
      <c r="E11" s="32" t="s">
        <v>140</v>
      </c>
      <c r="F11" s="97">
        <v>19</v>
      </c>
      <c r="G11" s="105">
        <f>(F11/$F$9)*100</f>
        <v>0.5769814758578804</v>
      </c>
    </row>
    <row r="12" spans="1:7" ht="12.75">
      <c r="A12" s="36" t="s">
        <v>141</v>
      </c>
      <c r="B12" s="97">
        <v>71</v>
      </c>
      <c r="C12" s="105">
        <f t="shared" si="0"/>
        <v>2.0663562281722934</v>
      </c>
      <c r="E12" s="32" t="s">
        <v>142</v>
      </c>
      <c r="F12" s="97">
        <v>11</v>
      </c>
      <c r="G12" s="105">
        <f>(F12/$F$9)*100</f>
        <v>0.33404190707561493</v>
      </c>
    </row>
    <row r="13" spans="1:7" ht="12.75">
      <c r="A13" s="36" t="s">
        <v>143</v>
      </c>
      <c r="B13" s="97">
        <v>101</v>
      </c>
      <c r="C13" s="105">
        <f t="shared" si="0"/>
        <v>2.9394644935972063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83</v>
      </c>
      <c r="C14" s="105">
        <f t="shared" si="0"/>
        <v>2.4155995343422587</v>
      </c>
      <c r="E14" s="42" t="s">
        <v>145</v>
      </c>
      <c r="F14" s="80">
        <v>2445</v>
      </c>
      <c r="G14" s="81">
        <f>(F14/$F$14)*100</f>
        <v>100</v>
      </c>
    </row>
    <row r="15" spans="1:7" ht="12.75">
      <c r="A15" s="36" t="s">
        <v>146</v>
      </c>
      <c r="B15" s="97">
        <v>326</v>
      </c>
      <c r="C15" s="105">
        <f t="shared" si="0"/>
        <v>9.487776484284051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133</v>
      </c>
      <c r="C16" s="105">
        <f t="shared" si="0"/>
        <v>3.8707799767171127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31</v>
      </c>
      <c r="C17" s="105">
        <f t="shared" si="0"/>
        <v>0.9022118742724098</v>
      </c>
      <c r="E17" s="1" t="s">
        <v>151</v>
      </c>
      <c r="F17" s="97">
        <v>349</v>
      </c>
      <c r="G17" s="105">
        <f aca="true" t="shared" si="1" ref="G17:G23">(F17/$F$14)*100</f>
        <v>14.27402862985685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1226</v>
      </c>
      <c r="G18" s="105">
        <f t="shared" si="1"/>
        <v>50.143149284253575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562</v>
      </c>
      <c r="G19" s="105">
        <f t="shared" si="1"/>
        <v>22.98568507157464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293</v>
      </c>
      <c r="G20" s="105">
        <f t="shared" si="1"/>
        <v>11.983640081799592</v>
      </c>
    </row>
    <row r="21" spans="1:7" ht="12.75">
      <c r="A21" s="36" t="s">
        <v>156</v>
      </c>
      <c r="B21" s="98">
        <v>180</v>
      </c>
      <c r="C21" s="105">
        <f aca="true" t="shared" si="2" ref="C21:C28">(B21/$B$8)*100</f>
        <v>5.238649592549476</v>
      </c>
      <c r="E21" s="1" t="s">
        <v>157</v>
      </c>
      <c r="F21" s="97">
        <v>6</v>
      </c>
      <c r="G21" s="105">
        <f t="shared" si="1"/>
        <v>0.245398773006135</v>
      </c>
    </row>
    <row r="22" spans="1:7" ht="12.75">
      <c r="A22" s="36" t="s">
        <v>158</v>
      </c>
      <c r="B22" s="98">
        <v>291</v>
      </c>
      <c r="C22" s="105">
        <f t="shared" si="2"/>
        <v>8.469150174621653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264</v>
      </c>
      <c r="C23" s="105">
        <f t="shared" si="2"/>
        <v>7.683352735739232</v>
      </c>
      <c r="E23" s="1" t="s">
        <v>161</v>
      </c>
      <c r="F23" s="98">
        <v>9</v>
      </c>
      <c r="G23" s="105">
        <f t="shared" si="1"/>
        <v>0.36809815950920244</v>
      </c>
    </row>
    <row r="24" spans="1:7" ht="12.75">
      <c r="A24" s="36" t="s">
        <v>162</v>
      </c>
      <c r="B24" s="97">
        <v>406</v>
      </c>
      <c r="C24" s="105">
        <f t="shared" si="2"/>
        <v>11.81606519208382</v>
      </c>
      <c r="E24" s="1" t="s">
        <v>163</v>
      </c>
      <c r="F24" s="97">
        <v>136000</v>
      </c>
      <c r="G24" s="112" t="s">
        <v>261</v>
      </c>
    </row>
    <row r="25" spans="1:7" ht="12.75">
      <c r="A25" s="36" t="s">
        <v>164</v>
      </c>
      <c r="B25" s="97">
        <v>288</v>
      </c>
      <c r="C25" s="105">
        <f t="shared" si="2"/>
        <v>8.381839348079161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553</v>
      </c>
      <c r="C26" s="105">
        <f t="shared" si="2"/>
        <v>16.09429569266589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1274</v>
      </c>
      <c r="C27" s="105">
        <f t="shared" si="2"/>
        <v>37.077997671711294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180</v>
      </c>
      <c r="C28" s="105">
        <f t="shared" si="2"/>
        <v>5.238649592549476</v>
      </c>
      <c r="E28" s="32" t="s">
        <v>176</v>
      </c>
      <c r="F28" s="97">
        <v>1918</v>
      </c>
      <c r="G28" s="105">
        <f aca="true" t="shared" si="3" ref="G28:G35">(F28/$F$14)*100</f>
        <v>78.44580777096114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7</v>
      </c>
      <c r="C31" s="105">
        <f aca="true" t="shared" si="4" ref="C31:C39">(B31/$B$8)*100</f>
        <v>0.2037252619324796</v>
      </c>
      <c r="E31" s="32" t="s">
        <v>181</v>
      </c>
      <c r="F31" s="97">
        <v>36</v>
      </c>
      <c r="G31" s="105">
        <f t="shared" si="3"/>
        <v>1.4723926380368098</v>
      </c>
    </row>
    <row r="32" spans="1:7" ht="12.75">
      <c r="A32" s="36" t="s">
        <v>182</v>
      </c>
      <c r="B32" s="97">
        <v>37</v>
      </c>
      <c r="C32" s="105">
        <f t="shared" si="4"/>
        <v>1.0768335273573924</v>
      </c>
      <c r="E32" s="32" t="s">
        <v>183</v>
      </c>
      <c r="F32" s="97">
        <v>257</v>
      </c>
      <c r="G32" s="105">
        <f t="shared" si="3"/>
        <v>10.51124744376278</v>
      </c>
    </row>
    <row r="33" spans="1:7" ht="12.75">
      <c r="A33" s="36" t="s">
        <v>184</v>
      </c>
      <c r="B33" s="97">
        <v>256</v>
      </c>
      <c r="C33" s="105">
        <f t="shared" si="4"/>
        <v>7.450523864959255</v>
      </c>
      <c r="E33" s="32" t="s">
        <v>185</v>
      </c>
      <c r="F33" s="97">
        <v>826</v>
      </c>
      <c r="G33" s="105">
        <f t="shared" si="3"/>
        <v>33.783231083844576</v>
      </c>
    </row>
    <row r="34" spans="1:7" ht="12.75">
      <c r="A34" s="36" t="s">
        <v>186</v>
      </c>
      <c r="B34" s="97">
        <v>392</v>
      </c>
      <c r="C34" s="105">
        <f t="shared" si="4"/>
        <v>11.40861466821886</v>
      </c>
      <c r="E34" s="32" t="s">
        <v>187</v>
      </c>
      <c r="F34" s="97">
        <v>490</v>
      </c>
      <c r="G34" s="105">
        <f t="shared" si="3"/>
        <v>20.040899795501023</v>
      </c>
    </row>
    <row r="35" spans="1:7" ht="12.75">
      <c r="A35" s="36" t="s">
        <v>188</v>
      </c>
      <c r="B35" s="97">
        <v>797</v>
      </c>
      <c r="C35" s="105">
        <f t="shared" si="4"/>
        <v>23.19557625145518</v>
      </c>
      <c r="E35" s="32" t="s">
        <v>189</v>
      </c>
      <c r="F35" s="97">
        <v>309</v>
      </c>
      <c r="G35" s="105">
        <f t="shared" si="3"/>
        <v>12.63803680981595</v>
      </c>
    </row>
    <row r="36" spans="1:7" ht="12.75">
      <c r="A36" s="36" t="s">
        <v>190</v>
      </c>
      <c r="B36" s="97">
        <v>686</v>
      </c>
      <c r="C36" s="105">
        <f t="shared" si="4"/>
        <v>19.965075669383005</v>
      </c>
      <c r="E36" s="32" t="s">
        <v>191</v>
      </c>
      <c r="F36" s="97">
        <v>1413</v>
      </c>
      <c r="G36" s="112" t="s">
        <v>261</v>
      </c>
    </row>
    <row r="37" spans="1:7" ht="12.75">
      <c r="A37" s="36" t="s">
        <v>192</v>
      </c>
      <c r="B37" s="97">
        <v>639</v>
      </c>
      <c r="C37" s="105">
        <f t="shared" si="4"/>
        <v>18.597206053550643</v>
      </c>
      <c r="E37" s="32" t="s">
        <v>193</v>
      </c>
      <c r="F37" s="97">
        <v>527</v>
      </c>
      <c r="G37" s="105">
        <f>(F37/$F$14)*100</f>
        <v>21.554192229038854</v>
      </c>
    </row>
    <row r="38" spans="1:7" ht="12.75">
      <c r="A38" s="36" t="s">
        <v>194</v>
      </c>
      <c r="B38" s="97">
        <v>344</v>
      </c>
      <c r="C38" s="105">
        <f t="shared" si="4"/>
        <v>10.011641443538998</v>
      </c>
      <c r="E38" s="32" t="s">
        <v>191</v>
      </c>
      <c r="F38" s="97">
        <v>528</v>
      </c>
      <c r="G38" s="112" t="s">
        <v>261</v>
      </c>
    </row>
    <row r="39" spans="1:7" ht="12.75">
      <c r="A39" s="36" t="s">
        <v>195</v>
      </c>
      <c r="B39" s="97">
        <v>278</v>
      </c>
      <c r="C39" s="105">
        <f t="shared" si="4"/>
        <v>8.090803259604192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3293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546</v>
      </c>
      <c r="G43" s="105">
        <f aca="true" t="shared" si="5" ref="G43:G48">(F43/$F$14)*100</f>
        <v>22.33128834355828</v>
      </c>
    </row>
    <row r="44" spans="1:7" ht="12.75">
      <c r="A44" s="36" t="s">
        <v>209</v>
      </c>
      <c r="B44" s="98">
        <v>569</v>
      </c>
      <c r="C44" s="105">
        <f aca="true" t="shared" si="6" ref="C44:C49">(B44/$B$42)*100</f>
        <v>17.279076829638626</v>
      </c>
      <c r="E44" s="32" t="s">
        <v>210</v>
      </c>
      <c r="F44" s="97">
        <v>439</v>
      </c>
      <c r="G44" s="105">
        <f t="shared" si="5"/>
        <v>17.955010224948875</v>
      </c>
    </row>
    <row r="45" spans="1:7" ht="12.75">
      <c r="A45" s="36" t="s">
        <v>211</v>
      </c>
      <c r="B45" s="98">
        <v>931</v>
      </c>
      <c r="C45" s="105">
        <f t="shared" si="6"/>
        <v>28.272092317036133</v>
      </c>
      <c r="E45" s="32" t="s">
        <v>212</v>
      </c>
      <c r="F45" s="97">
        <v>466</v>
      </c>
      <c r="G45" s="105">
        <f t="shared" si="5"/>
        <v>19.05930470347648</v>
      </c>
    </row>
    <row r="46" spans="1:7" ht="12.75">
      <c r="A46" s="36" t="s">
        <v>213</v>
      </c>
      <c r="B46" s="98">
        <v>593</v>
      </c>
      <c r="C46" s="105">
        <f t="shared" si="6"/>
        <v>18.007895535985423</v>
      </c>
      <c r="E46" s="32" t="s">
        <v>214</v>
      </c>
      <c r="F46" s="97">
        <v>280</v>
      </c>
      <c r="G46" s="105">
        <f t="shared" si="5"/>
        <v>11.451942740286299</v>
      </c>
    </row>
    <row r="47" spans="1:7" ht="12.75">
      <c r="A47" s="36" t="s">
        <v>215</v>
      </c>
      <c r="B47" s="97">
        <v>455</v>
      </c>
      <c r="C47" s="105">
        <f t="shared" si="6"/>
        <v>13.817187974491347</v>
      </c>
      <c r="E47" s="32" t="s">
        <v>216</v>
      </c>
      <c r="F47" s="97">
        <v>244</v>
      </c>
      <c r="G47" s="105">
        <f t="shared" si="5"/>
        <v>9.979550102249489</v>
      </c>
    </row>
    <row r="48" spans="1:7" ht="12.75">
      <c r="A48" s="36" t="s">
        <v>217</v>
      </c>
      <c r="B48" s="97">
        <v>295</v>
      </c>
      <c r="C48" s="105">
        <f t="shared" si="6"/>
        <v>8.958396598846036</v>
      </c>
      <c r="E48" s="32" t="s">
        <v>218</v>
      </c>
      <c r="F48" s="97">
        <v>456</v>
      </c>
      <c r="G48" s="105">
        <f t="shared" si="5"/>
        <v>18.650306748466257</v>
      </c>
    </row>
    <row r="49" spans="1:7" ht="12.75">
      <c r="A49" s="36" t="s">
        <v>219</v>
      </c>
      <c r="B49" s="97">
        <v>450</v>
      </c>
      <c r="C49" s="105">
        <f t="shared" si="6"/>
        <v>13.66535074400243</v>
      </c>
      <c r="E49" s="32" t="s">
        <v>220</v>
      </c>
      <c r="F49" s="97">
        <v>14</v>
      </c>
      <c r="G49" s="105">
        <f>(F49/$F$14)*100</f>
        <v>0.5725971370143149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753</v>
      </c>
      <c r="G51" s="81">
        <f>(F51/F$51)*100</f>
        <v>100</v>
      </c>
    </row>
    <row r="52" spans="1:7" ht="12.75">
      <c r="A52" s="4" t="s">
        <v>223</v>
      </c>
      <c r="B52" s="97">
        <v>76</v>
      </c>
      <c r="C52" s="105">
        <f>(B52/$B$42)*100</f>
        <v>2.3079259034315216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920</v>
      </c>
      <c r="C53" s="105">
        <f>(B53/$B$42)*100</f>
        <v>27.938050409960525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1626</v>
      </c>
      <c r="C54" s="105">
        <f>(B54/$B$42)*100</f>
        <v>49.377467354995446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671</v>
      </c>
      <c r="C55" s="105">
        <f>(B55/$B$42)*100</f>
        <v>20.376556331612512</v>
      </c>
      <c r="E55" s="32" t="s">
        <v>230</v>
      </c>
      <c r="F55" s="97">
        <v>23</v>
      </c>
      <c r="G55" s="105">
        <f t="shared" si="7"/>
        <v>3.054448871181939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385</v>
      </c>
      <c r="G56" s="105">
        <f t="shared" si="7"/>
        <v>51.12881806108898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227</v>
      </c>
      <c r="G57" s="105">
        <f t="shared" si="7"/>
        <v>30.1460823373174</v>
      </c>
    </row>
    <row r="58" spans="1:7" ht="12.75">
      <c r="A58" s="36" t="s">
        <v>234</v>
      </c>
      <c r="B58" s="97">
        <v>2793</v>
      </c>
      <c r="C58" s="105">
        <f aca="true" t="shared" si="8" ref="C58:C66">(B58/$B$42)*100</f>
        <v>84.81627695110842</v>
      </c>
      <c r="E58" s="32" t="s">
        <v>235</v>
      </c>
      <c r="F58" s="97">
        <v>56</v>
      </c>
      <c r="G58" s="105">
        <f t="shared" si="7"/>
        <v>7.436918990703852</v>
      </c>
    </row>
    <row r="59" spans="1:7" ht="12.75">
      <c r="A59" s="36" t="s">
        <v>236</v>
      </c>
      <c r="B59" s="97">
        <v>44</v>
      </c>
      <c r="C59" s="105">
        <f t="shared" si="8"/>
        <v>1.3361676283024597</v>
      </c>
      <c r="E59" s="32" t="s">
        <v>237</v>
      </c>
      <c r="F59" s="98">
        <v>15</v>
      </c>
      <c r="G59" s="105">
        <f t="shared" si="7"/>
        <v>1.9920318725099602</v>
      </c>
    </row>
    <row r="60" spans="1:7" ht="12.75">
      <c r="A60" s="36" t="s">
        <v>238</v>
      </c>
      <c r="B60" s="97">
        <v>215</v>
      </c>
      <c r="C60" s="105">
        <f t="shared" si="8"/>
        <v>6.529000911023383</v>
      </c>
      <c r="E60" s="32" t="s">
        <v>239</v>
      </c>
      <c r="F60" s="97">
        <v>47</v>
      </c>
      <c r="G60" s="105">
        <f t="shared" si="7"/>
        <v>6.241699867197875</v>
      </c>
    </row>
    <row r="61" spans="1:7" ht="12.75">
      <c r="A61" s="36" t="s">
        <v>240</v>
      </c>
      <c r="B61" s="97">
        <v>223</v>
      </c>
      <c r="C61" s="105">
        <f t="shared" si="8"/>
        <v>6.7719404798056475</v>
      </c>
      <c r="E61" s="32" t="s">
        <v>163</v>
      </c>
      <c r="F61" s="97">
        <v>698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8</v>
      </c>
      <c r="C63" s="105">
        <f t="shared" si="8"/>
        <v>0.24293956878226544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</v>
      </c>
      <c r="C65" s="105">
        <f t="shared" si="8"/>
        <v>0.18220467658669906</v>
      </c>
      <c r="E65" s="32" t="s">
        <v>208</v>
      </c>
      <c r="F65" s="97">
        <v>150</v>
      </c>
      <c r="G65" s="105">
        <f aca="true" t="shared" si="9" ref="G65:G71">(F65/F$51)*100</f>
        <v>19.9203187250996</v>
      </c>
    </row>
    <row r="66" spans="1:7" ht="12.75">
      <c r="A66" s="36" t="s">
        <v>247</v>
      </c>
      <c r="B66" s="97">
        <v>4</v>
      </c>
      <c r="C66" s="105">
        <f t="shared" si="8"/>
        <v>0.12146978439113272</v>
      </c>
      <c r="E66" s="32" t="s">
        <v>210</v>
      </c>
      <c r="F66" s="97">
        <v>106</v>
      </c>
      <c r="G66" s="105">
        <f t="shared" si="9"/>
        <v>14.07702523240372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149</v>
      </c>
      <c r="G67" s="105">
        <f t="shared" si="9"/>
        <v>19.787516600265604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68</v>
      </c>
      <c r="G68" s="105">
        <f t="shared" si="9"/>
        <v>9.03054448871182</v>
      </c>
    </row>
    <row r="69" spans="1:7" ht="12.75">
      <c r="A69" s="36" t="s">
        <v>249</v>
      </c>
      <c r="B69" s="97">
        <v>15</v>
      </c>
      <c r="C69" s="105">
        <f>(B69/$B$42)*100</f>
        <v>0.4555116914667477</v>
      </c>
      <c r="E69" s="32" t="s">
        <v>216</v>
      </c>
      <c r="F69" s="97">
        <v>67</v>
      </c>
      <c r="G69" s="105">
        <f t="shared" si="9"/>
        <v>8.897742363877823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166</v>
      </c>
      <c r="G70" s="105">
        <f t="shared" si="9"/>
        <v>22.045152722443557</v>
      </c>
    </row>
    <row r="71" spans="1:7" ht="13.5" thickBot="1">
      <c r="A71" s="54" t="s">
        <v>252</v>
      </c>
      <c r="B71" s="103">
        <v>26</v>
      </c>
      <c r="C71" s="115">
        <f>(B71/$B$42)*100</f>
        <v>0.7895535985423625</v>
      </c>
      <c r="D71" s="41"/>
      <c r="E71" s="44" t="s">
        <v>220</v>
      </c>
      <c r="F71" s="103">
        <v>47</v>
      </c>
      <c r="G71" s="115">
        <f t="shared" si="9"/>
        <v>6.241699867197875</v>
      </c>
    </row>
    <row r="72" ht="13.5" thickTop="1"/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2002-06-06T16:45:35Z</dcterms:modified>
  <cp:category/>
  <cp:version/>
  <cp:contentType/>
  <cp:contentStatus/>
</cp:coreProperties>
</file>