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<sst xmlns="http://schemas.openxmlformats.org/spreadsheetml/2006/main" count="676" uniqueCount="437">
  <si>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</si>
  <si>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</si>
  <si>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</si>
  <si>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</si>
  <si>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</si>
  <si>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</si>
  <si>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</si>
  <si>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</si>
  <si>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</si>
  <si>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</si>
  <si>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</si>
  <si>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</si>
  <si>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</si>
  <si>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</si>
  <si>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</si>
  <si>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</si>
  <si>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</si>
  <si>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</si>
  <si>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</si>
  <si>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</si>
  <si>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</si>
  <si>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</si>
  <si>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</si>
  <si>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</si>
  <si>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</si>
  <si>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</si>
  <si>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</si>
  <si>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</si>
  <si>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</si>
  <si>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</si>
  <si>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</si>
  <si>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</si>
  <si>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</si>
  <si>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</si>
  <si>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</si>
  <si>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</si>
  <si>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</si>
  <si>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</si>
  <si>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</si>
  <si>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</si>
  <si>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</si>
  <si>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</si>
  <si>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</si>
  <si>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</si>
  <si>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</si>
  <si>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</si>
  <si>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</si>
  <si>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</si>
  <si>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</si>
  <si>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</si>
  <si>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</si>
  <si>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</si>
  <si>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</si>
  <si>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</si>
  <si>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</si>
  <si>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</si>
  <si>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</si>
  <si>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</si>
  <si>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</si>
  <si>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</si>
  <si>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</si>
  <si>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</si>
  <si>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</si>
  <si>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</si>
  <si>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</si>
  <si>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</si>
  <si>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</si>
  <si>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</si>
  <si>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</si>
  <si>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</si>
  <si>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</si>
  <si>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</si>
  <si>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</si>
  <si>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</si>
  <si>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</si>
  <si>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</si>
  <si>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</si>
  <si>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</si>
  <si>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</si>
  <si>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</si>
  <si>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</si>
  <si>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</si>
  <si>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</si>
  <si>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</si>
  <si>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</si>
  <si>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</si>
  <si>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</si>
  <si>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</si>
  <si>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</si>
  <si>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</si>
  <si>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</si>
  <si>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</si>
  <si>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</si>
  <si>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</si>
  <si>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</si>
  <si>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</si>
  <si>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</si>
  <si>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</si>
  <si>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</si>
  <si>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</si>
  <si>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</si>
  <si>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</si>
  <si>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</si>
  <si>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</si>
  <si>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</si>
  <si>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</si>
  <si>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</si>
  <si>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</si>
  <si>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</si>
  <si>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</si>
  <si>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</si>
  <si>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</si>
  <si>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</si>
  <si>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</si>
  <si>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</si>
  <si>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</si>
  <si>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</si>
  <si>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</si>
  <si>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</si>
  <si>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</si>
  <si>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</si>
  <si>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</si>
  <si>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</si>
  <si>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</si>
  <si>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</si>
  <si>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</si>
  <si>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</si>
  <si>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</si>
  <si>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</si>
  <si>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</si>
  <si>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</si>
  <si>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</si>
  <si>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</si>
  <si>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</si>
  <si>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</si>
  <si>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</si>
  <si>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</si>
  <si>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</si>
  <si>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</si>
  <si>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</si>
  <si>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</si>
  <si>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</si>
  <si>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</si>
  <si>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</si>
  <si>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</si>
  <si>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</si>
  <si>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</si>
  <si>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</si>
  <si>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</si>
  <si>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</si>
  <si>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</si>
  <si>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</si>
  <si>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</si>
  <si>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</si>
  <si>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</si>
  <si>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</si>
  <si>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</si>
  <si>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</si>
  <si>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</si>
  <si>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</si>
  <si>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</si>
  <si>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</si>
  <si>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</si>
  <si>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</si>
  <si>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</si>
  <si>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</si>
  <si>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</si>
  <si>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</si>
  <si>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</si>
  <si>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</si>
  <si>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</si>
  <si>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</si>
  <si>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</si>
  <si>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</si>
  <si>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</si>
  <si>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</si>
  <si>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</si>
  <si>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</si>
  <si>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</si>
  <si>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</si>
  <si>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</si>
  <si>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</si>
  <si>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</si>
  <si>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</si>
  <si>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</si>
  <si>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</si>
  <si>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</si>
  <si>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</si>
  <si>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</si>
  <si>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</si>
  <si>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</si>
  <si>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</si>
  <si>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</si>
  <si>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</si>
  <si>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</si>
  <si>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</si>
  <si>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</si>
  <si>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</si>
  <si>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Browns Mills CDP, Burlington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</si>
  <si>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</si>
  <si>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</si>
  <si>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</si>
  <si>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</si>
  <si>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</si>
  <si>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</si>
  <si>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</si>
  <si>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</si>
  <si>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</si>
  <si>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</si>
  <si>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</si>
  <si>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</si>
  <si>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</si>
  <si>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</si>
  <si>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</si>
  <si>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</si>
  <si>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</si>
  <si>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</si>
  <si>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</si>
  <si>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</si>
  <si>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</si>
  <si>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</si>
  <si>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</si>
  <si>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</si>
  <si>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</si>
  <si>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</si>
  <si>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</si>
  <si>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</si>
  <si>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</si>
  <si>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</si>
  <si>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</si>
  <si>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</si>
  <si>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</si>
  <si>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</si>
  <si>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</si>
  <si>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</si>
  <si>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</si>
  <si>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</si>
  <si>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</si>
  <si>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</si>
  <si>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</si>
  <si>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</si>
  <si>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</si>
  <si>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</si>
  <si>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</si>
  <si>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</si>
  <si>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</si>
  <si>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</si>
  <si>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</si>
  <si>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</si>
  <si>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</si>
  <si>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</si>
  <si>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</si>
  <si>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</si>
  <si>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</si>
  <si>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</si>
  <si>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</si>
  <si>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</si>
  <si>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</si>
  <si>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</si>
  <si>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</si>
  <si>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</si>
  <si>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</si>
  <si>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</si>
  <si>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</si>
  <si>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</si>
  <si>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</si>
  <si>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</si>
  <si>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</si>
  <si>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</si>
  <si>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</si>
  <si>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</si>
  <si>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</si>
  <si>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</si>
  <si>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</si>
  <si>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</si>
  <si>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</si>
  <si>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</si>
  <si>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</si>
  <si>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</si>
  <si>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</si>
  <si>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</si>
  <si>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</si>
  <si>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</si>
  <si>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</si>
  <si>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</si>
  <si>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</si>
  <si>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</si>
  <si>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</si>
  <si>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</si>
  <si>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</si>
  <si>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</si>
  <si>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</si>
  <si>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</si>
  <si>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</si>
  <si>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</si>
  <si>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</si>
  <si>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</si>
  <si>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</si>
  <si>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</si>
  <si>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</si>
  <si>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</si>
  <si>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</si>
  <si>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</si>
  <si>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</si>
  <si>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</si>
  <si>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Browns Mills CDP, Burlington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</si>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</sst>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11257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11257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5377</v>
      </c>
      <c r="C9" s="152">
        <f>(B9/$B$7)*100</f>
        <v>47.76583459180954</v>
      </c>
      <c r="D9" s="153"/>
      <c r="E9" s="153" t="s">
        <v>204</v>
      </c>
      <c r="F9" s="151">
        <v>1052</v>
      </c>
      <c r="G9" s="154">
        <f t="shared" si="0"/>
        <v>9.345296260104824</v>
      </c>
    </row>
    <row r="10" spans="1:7" ht="12.75">
      <c r="A10" s="150" t="s">
        <v>205</v>
      </c>
      <c r="B10" s="151">
        <v>5880</v>
      </c>
      <c r="C10" s="152">
        <f>(B10/$B$7)*100</f>
        <v>52.23416540819046</v>
      </c>
      <c r="D10" s="153"/>
      <c r="E10" s="153" t="s">
        <v>206</v>
      </c>
      <c r="F10" s="151">
        <v>91</v>
      </c>
      <c r="G10" s="154">
        <f t="shared" si="0"/>
        <v>0.8083858932219952</v>
      </c>
    </row>
    <row r="11" spans="1:7" ht="12.75">
      <c r="A11" s="150"/>
      <c r="B11" s="151"/>
      <c r="C11" s="152"/>
      <c r="D11" s="153"/>
      <c r="E11" s="153" t="s">
        <v>207</v>
      </c>
      <c r="F11" s="151">
        <v>701</v>
      </c>
      <c r="G11" s="154">
        <f t="shared" si="0"/>
        <v>6.227236386248556</v>
      </c>
    </row>
    <row r="12" spans="1:7" ht="12.75">
      <c r="A12" s="150" t="s">
        <v>208</v>
      </c>
      <c r="B12" s="151">
        <v>775</v>
      </c>
      <c r="C12" s="152">
        <f aca="true" t="shared" si="1" ref="C12:C24">B12*100/B$7</f>
        <v>6.884605134582926</v>
      </c>
      <c r="D12" s="153"/>
      <c r="E12" s="153" t="s">
        <v>209</v>
      </c>
      <c r="F12" s="151">
        <v>20</v>
      </c>
      <c r="G12" s="154">
        <f t="shared" si="0"/>
        <v>0.17766722927955939</v>
      </c>
    </row>
    <row r="13" spans="1:7" ht="12.75">
      <c r="A13" s="150" t="s">
        <v>210</v>
      </c>
      <c r="B13" s="151">
        <v>914</v>
      </c>
      <c r="C13" s="152">
        <f t="shared" si="1"/>
        <v>8.119392378075863</v>
      </c>
      <c r="D13" s="153"/>
      <c r="E13" s="153" t="s">
        <v>211</v>
      </c>
      <c r="F13" s="151">
        <v>240</v>
      </c>
      <c r="G13" s="154">
        <f t="shared" si="0"/>
        <v>2.1320067513547127</v>
      </c>
    </row>
    <row r="14" spans="1:7" ht="12.75">
      <c r="A14" s="150" t="s">
        <v>212</v>
      </c>
      <c r="B14" s="151">
        <v>966</v>
      </c>
      <c r="C14" s="152">
        <f t="shared" si="1"/>
        <v>8.581327174202718</v>
      </c>
      <c r="D14" s="153"/>
      <c r="E14" s="153" t="s">
        <v>213</v>
      </c>
      <c r="F14" s="151">
        <v>10205</v>
      </c>
      <c r="G14" s="154">
        <f t="shared" si="0"/>
        <v>90.65470373989518</v>
      </c>
    </row>
    <row r="15" spans="1:7" ht="12.75">
      <c r="A15" s="150" t="s">
        <v>214</v>
      </c>
      <c r="B15" s="151">
        <v>957</v>
      </c>
      <c r="C15" s="152">
        <f t="shared" si="1"/>
        <v>8.501376921026917</v>
      </c>
      <c r="D15" s="153"/>
      <c r="E15" s="153" t="s">
        <v>215</v>
      </c>
      <c r="F15" s="151">
        <v>6752</v>
      </c>
      <c r="G15" s="154">
        <f t="shared" si="0"/>
        <v>59.98045660477925</v>
      </c>
    </row>
    <row r="16" spans="1:7" ht="12.75">
      <c r="A16" s="150" t="s">
        <v>216</v>
      </c>
      <c r="B16" s="151">
        <v>724</v>
      </c>
      <c r="C16" s="152">
        <f t="shared" si="1"/>
        <v>6.43155369992005</v>
      </c>
      <c r="D16" s="153"/>
      <c r="E16" s="153"/>
      <c r="F16" s="146"/>
      <c r="G16" s="147"/>
    </row>
    <row r="17" spans="1:7" ht="12.75">
      <c r="A17" s="150" t="s">
        <v>217</v>
      </c>
      <c r="B17" s="151">
        <v>1477</v>
      </c>
      <c r="C17" s="152">
        <f t="shared" si="1"/>
        <v>13.12072488229546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2075</v>
      </c>
      <c r="C18" s="152">
        <f t="shared" si="1"/>
        <v>18.432975037754286</v>
      </c>
      <c r="D18" s="153"/>
      <c r="E18" s="144" t="s">
        <v>220</v>
      </c>
      <c r="F18" s="142">
        <v>11257</v>
      </c>
      <c r="G18" s="149">
        <v>100</v>
      </c>
    </row>
    <row r="19" spans="1:7" ht="12.75">
      <c r="A19" s="150" t="s">
        <v>221</v>
      </c>
      <c r="B19" s="151">
        <v>1539</v>
      </c>
      <c r="C19" s="152">
        <f t="shared" si="1"/>
        <v>13.671493293062095</v>
      </c>
      <c r="D19" s="153"/>
      <c r="E19" s="153" t="s">
        <v>222</v>
      </c>
      <c r="F19" s="151">
        <v>11216</v>
      </c>
      <c r="G19" s="154">
        <f aca="true" t="shared" si="2" ref="G19:G30">F19*100/F$18</f>
        <v>99.6357821799769</v>
      </c>
    </row>
    <row r="20" spans="1:7" ht="12.75">
      <c r="A20" s="150" t="s">
        <v>223</v>
      </c>
      <c r="B20" s="151">
        <v>487</v>
      </c>
      <c r="C20" s="152">
        <f t="shared" si="1"/>
        <v>4.326197032957271</v>
      </c>
      <c r="D20" s="153"/>
      <c r="E20" s="153" t="s">
        <v>224</v>
      </c>
      <c r="F20" s="151">
        <v>3946</v>
      </c>
      <c r="G20" s="154">
        <f t="shared" si="2"/>
        <v>35.053744336857065</v>
      </c>
    </row>
    <row r="21" spans="1:7" ht="12.75">
      <c r="A21" s="150" t="s">
        <v>225</v>
      </c>
      <c r="B21" s="151">
        <v>402</v>
      </c>
      <c r="C21" s="152">
        <f t="shared" si="1"/>
        <v>3.5711113085191437</v>
      </c>
      <c r="D21" s="153"/>
      <c r="E21" s="153" t="s">
        <v>226</v>
      </c>
      <c r="F21" s="151">
        <v>1934</v>
      </c>
      <c r="G21" s="154">
        <f t="shared" si="2"/>
        <v>17.18042107133339</v>
      </c>
    </row>
    <row r="22" spans="1:7" ht="12.75">
      <c r="A22" s="150" t="s">
        <v>227</v>
      </c>
      <c r="B22" s="151">
        <v>651</v>
      </c>
      <c r="C22" s="152">
        <f t="shared" si="1"/>
        <v>5.783068313049658</v>
      </c>
      <c r="D22" s="153"/>
      <c r="E22" s="153" t="s">
        <v>228</v>
      </c>
      <c r="F22" s="151">
        <v>3872</v>
      </c>
      <c r="G22" s="154">
        <f t="shared" si="2"/>
        <v>34.396375588522694</v>
      </c>
    </row>
    <row r="23" spans="1:7" ht="12.75">
      <c r="A23" s="150" t="s">
        <v>229</v>
      </c>
      <c r="B23" s="151">
        <v>244</v>
      </c>
      <c r="C23" s="152">
        <f t="shared" si="1"/>
        <v>2.1675401972106245</v>
      </c>
      <c r="D23" s="153"/>
      <c r="E23" s="153" t="s">
        <v>230</v>
      </c>
      <c r="F23" s="151">
        <v>2813</v>
      </c>
      <c r="G23" s="154">
        <f t="shared" si="2"/>
        <v>24.988895798170027</v>
      </c>
    </row>
    <row r="24" spans="1:7" ht="12.75">
      <c r="A24" s="150" t="s">
        <v>231</v>
      </c>
      <c r="B24" s="151">
        <v>46</v>
      </c>
      <c r="C24" s="152">
        <f t="shared" si="1"/>
        <v>0.4086346273429866</v>
      </c>
      <c r="D24" s="153"/>
      <c r="E24" s="153" t="s">
        <v>232</v>
      </c>
      <c r="F24" s="151">
        <v>776</v>
      </c>
      <c r="G24" s="154">
        <f t="shared" si="2"/>
        <v>6.8934884960469045</v>
      </c>
    </row>
    <row r="25" spans="1:7" ht="12.75">
      <c r="A25" s="150"/>
      <c r="B25" s="146"/>
      <c r="C25" s="155"/>
      <c r="D25" s="153"/>
      <c r="E25" s="153" t="s">
        <v>233</v>
      </c>
      <c r="F25" s="151">
        <v>385</v>
      </c>
      <c r="G25" s="154">
        <f t="shared" si="2"/>
        <v>3.4200941636315183</v>
      </c>
    </row>
    <row r="26" spans="1:7" ht="12.75">
      <c r="A26" s="150" t="s">
        <v>234</v>
      </c>
      <c r="B26" s="156">
        <v>33.9</v>
      </c>
      <c r="C26" s="157" t="s">
        <v>63</v>
      </c>
      <c r="D26" s="153"/>
      <c r="E26" s="158" t="s">
        <v>235</v>
      </c>
      <c r="F26" s="151">
        <v>688</v>
      </c>
      <c r="G26" s="154">
        <f t="shared" si="2"/>
        <v>6.111752687216843</v>
      </c>
    </row>
    <row r="27" spans="1:7" ht="12.75">
      <c r="A27" s="150"/>
      <c r="B27" s="146"/>
      <c r="C27" s="155"/>
      <c r="D27" s="153"/>
      <c r="E27" s="159" t="s">
        <v>236</v>
      </c>
      <c r="F27" s="151">
        <v>345</v>
      </c>
      <c r="G27" s="154">
        <f t="shared" si="2"/>
        <v>3.0647597050723996</v>
      </c>
    </row>
    <row r="28" spans="1:7" ht="12.75">
      <c r="A28" s="150" t="s">
        <v>64</v>
      </c>
      <c r="B28" s="151">
        <v>7961</v>
      </c>
      <c r="C28" s="152">
        <f aca="true" t="shared" si="3" ref="C28:C35">B28*100/B$7</f>
        <v>70.72044061472862</v>
      </c>
      <c r="D28" s="153"/>
      <c r="E28" s="153" t="s">
        <v>237</v>
      </c>
      <c r="F28" s="151">
        <v>41</v>
      </c>
      <c r="G28" s="154">
        <f t="shared" si="2"/>
        <v>0.3642178200230967</v>
      </c>
    </row>
    <row r="29" spans="1:7" ht="12.75">
      <c r="A29" s="150" t="s">
        <v>238</v>
      </c>
      <c r="B29" s="151">
        <v>3739</v>
      </c>
      <c r="C29" s="152">
        <f t="shared" si="3"/>
        <v>33.21488851381363</v>
      </c>
      <c r="D29" s="153"/>
      <c r="E29" s="153" t="s">
        <v>239</v>
      </c>
      <c r="F29" s="151">
        <v>0</v>
      </c>
      <c r="G29" s="154">
        <f t="shared" si="2"/>
        <v>0</v>
      </c>
    </row>
    <row r="30" spans="1:7" ht="12.75">
      <c r="A30" s="150" t="s">
        <v>240</v>
      </c>
      <c r="B30" s="151">
        <v>4222</v>
      </c>
      <c r="C30" s="152">
        <f t="shared" si="3"/>
        <v>37.50555210091498</v>
      </c>
      <c r="D30" s="153"/>
      <c r="E30" s="153" t="s">
        <v>241</v>
      </c>
      <c r="F30" s="151">
        <v>41</v>
      </c>
      <c r="G30" s="154">
        <f t="shared" si="2"/>
        <v>0.3642178200230967</v>
      </c>
    </row>
    <row r="31" spans="1:7" ht="12.75">
      <c r="A31" s="150" t="s">
        <v>242</v>
      </c>
      <c r="B31" s="151">
        <v>7494</v>
      </c>
      <c r="C31" s="152">
        <f t="shared" si="3"/>
        <v>66.5719108110509</v>
      </c>
      <c r="D31" s="153"/>
      <c r="E31" s="153"/>
      <c r="F31" s="146"/>
      <c r="G31" s="147"/>
    </row>
    <row r="32" spans="1:7" ht="12.75">
      <c r="A32" s="150" t="s">
        <v>243</v>
      </c>
      <c r="B32" s="151">
        <v>1197</v>
      </c>
      <c r="C32" s="152">
        <f t="shared" si="3"/>
        <v>10.63338367238163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941</v>
      </c>
      <c r="C33" s="152">
        <f t="shared" si="3"/>
        <v>8.359243137603269</v>
      </c>
      <c r="D33" s="153"/>
      <c r="E33" s="144" t="s">
        <v>246</v>
      </c>
      <c r="F33" s="142">
        <v>3946</v>
      </c>
      <c r="G33" s="149">
        <v>100</v>
      </c>
    </row>
    <row r="34" spans="1:7" ht="12.75">
      <c r="A34" s="150" t="s">
        <v>238</v>
      </c>
      <c r="B34" s="151">
        <v>413</v>
      </c>
      <c r="C34" s="152">
        <f t="shared" si="3"/>
        <v>3.6688282846229012</v>
      </c>
      <c r="D34" s="153"/>
      <c r="E34" s="153" t="s">
        <v>247</v>
      </c>
      <c r="F34" s="151">
        <v>2940</v>
      </c>
      <c r="G34" s="154">
        <f aca="true" t="shared" si="4" ref="G34:G42">F34*100/F$33</f>
        <v>74.50582868727825</v>
      </c>
    </row>
    <row r="35" spans="1:7" ht="12.75">
      <c r="A35" s="150" t="s">
        <v>240</v>
      </c>
      <c r="B35" s="151">
        <v>528</v>
      </c>
      <c r="C35" s="152">
        <f t="shared" si="3"/>
        <v>4.690414852980368</v>
      </c>
      <c r="D35" s="153"/>
      <c r="E35" s="153" t="s">
        <v>248</v>
      </c>
      <c r="F35" s="151">
        <v>1582</v>
      </c>
      <c r="G35" s="154">
        <f t="shared" si="4"/>
        <v>40.09123162696402</v>
      </c>
    </row>
    <row r="36" spans="1:7" ht="12.75">
      <c r="A36" s="150"/>
      <c r="B36" s="146"/>
      <c r="C36" s="155"/>
      <c r="D36" s="153"/>
      <c r="E36" s="153" t="s">
        <v>249</v>
      </c>
      <c r="F36" s="151">
        <v>1934</v>
      </c>
      <c r="G36" s="154">
        <f t="shared" si="4"/>
        <v>49.01165737455651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926</v>
      </c>
      <c r="G37" s="154">
        <f t="shared" si="4"/>
        <v>23.46680182463254</v>
      </c>
    </row>
    <row r="38" spans="1:7" ht="12.75">
      <c r="A38" s="162" t="s">
        <v>251</v>
      </c>
      <c r="B38" s="151">
        <v>10664</v>
      </c>
      <c r="C38" s="152">
        <f aca="true" t="shared" si="5" ref="C38:C54">B38*100/B$7</f>
        <v>94.73216665186106</v>
      </c>
      <c r="D38" s="153"/>
      <c r="E38" s="153" t="s">
        <v>252</v>
      </c>
      <c r="F38" s="151">
        <v>757</v>
      </c>
      <c r="G38" s="154">
        <f t="shared" si="4"/>
        <v>19.183983781044095</v>
      </c>
    </row>
    <row r="39" spans="1:7" ht="12.75">
      <c r="A39" s="150" t="s">
        <v>253</v>
      </c>
      <c r="B39" s="151">
        <v>7261</v>
      </c>
      <c r="C39" s="152">
        <f t="shared" si="5"/>
        <v>64.50208758994404</v>
      </c>
      <c r="D39" s="153"/>
      <c r="E39" s="153" t="s">
        <v>248</v>
      </c>
      <c r="F39" s="151">
        <v>498</v>
      </c>
      <c r="G39" s="154">
        <f t="shared" si="4"/>
        <v>12.620375063355297</v>
      </c>
    </row>
    <row r="40" spans="1:7" ht="12.75">
      <c r="A40" s="150" t="s">
        <v>254</v>
      </c>
      <c r="B40" s="151">
        <v>2568</v>
      </c>
      <c r="C40" s="152">
        <f t="shared" si="5"/>
        <v>22.812472239495424</v>
      </c>
      <c r="D40" s="153"/>
      <c r="E40" s="153" t="s">
        <v>255</v>
      </c>
      <c r="F40" s="151">
        <v>1006</v>
      </c>
      <c r="G40" s="154">
        <f t="shared" si="4"/>
        <v>25.494171312721743</v>
      </c>
    </row>
    <row r="41" spans="1:7" ht="12.75">
      <c r="A41" s="150" t="s">
        <v>256</v>
      </c>
      <c r="B41" s="151">
        <v>56</v>
      </c>
      <c r="C41" s="152">
        <f t="shared" si="5"/>
        <v>0.4974682419827663</v>
      </c>
      <c r="D41" s="153"/>
      <c r="E41" s="153" t="s">
        <v>257</v>
      </c>
      <c r="F41" s="151">
        <v>800</v>
      </c>
      <c r="G41" s="154">
        <f t="shared" si="4"/>
        <v>20.27369488089204</v>
      </c>
    </row>
    <row r="42" spans="1:7" ht="12.75">
      <c r="A42" s="150" t="s">
        <v>258</v>
      </c>
      <c r="B42" s="151">
        <v>419</v>
      </c>
      <c r="C42" s="152">
        <f t="shared" si="5"/>
        <v>3.722128453406769</v>
      </c>
      <c r="D42" s="153"/>
      <c r="E42" s="153" t="s">
        <v>259</v>
      </c>
      <c r="F42" s="151">
        <v>225</v>
      </c>
      <c r="G42" s="154">
        <f t="shared" si="4"/>
        <v>5.701976685250887</v>
      </c>
    </row>
    <row r="43" spans="1:7" ht="12.75">
      <c r="A43" s="150" t="s">
        <v>260</v>
      </c>
      <c r="B43" s="151">
        <v>17</v>
      </c>
      <c r="C43" s="152">
        <f t="shared" si="5"/>
        <v>0.15101714488762547</v>
      </c>
      <c r="D43" s="153"/>
      <c r="E43" s="153"/>
      <c r="F43" s="146"/>
      <c r="G43" s="147"/>
    </row>
    <row r="44" spans="1:7" ht="12.75">
      <c r="A44" s="150" t="s">
        <v>261</v>
      </c>
      <c r="B44" s="151">
        <v>22</v>
      </c>
      <c r="C44" s="152">
        <f t="shared" si="5"/>
        <v>0.19543395220751533</v>
      </c>
      <c r="D44" s="153"/>
      <c r="E44" s="153" t="s">
        <v>262</v>
      </c>
      <c r="F44" s="151">
        <v>1795</v>
      </c>
      <c r="G44" s="163">
        <f>F44*100/F33</f>
        <v>45.48910288900152</v>
      </c>
    </row>
    <row r="45" spans="1:7" ht="12.75">
      <c r="A45" s="150" t="s">
        <v>263</v>
      </c>
      <c r="B45" s="151">
        <v>78</v>
      </c>
      <c r="C45" s="152">
        <f t="shared" si="5"/>
        <v>0.6929021941902817</v>
      </c>
      <c r="D45" s="153"/>
      <c r="E45" s="153" t="s">
        <v>264</v>
      </c>
      <c r="F45" s="151">
        <v>735</v>
      </c>
      <c r="G45" s="163">
        <f>F45*100/F33</f>
        <v>18.626457171819563</v>
      </c>
    </row>
    <row r="46" spans="1:7" ht="12.75">
      <c r="A46" s="150" t="s">
        <v>265</v>
      </c>
      <c r="B46" s="151">
        <v>43</v>
      </c>
      <c r="C46" s="152">
        <f t="shared" si="5"/>
        <v>0.38198454295105266</v>
      </c>
      <c r="D46" s="153"/>
      <c r="E46" s="153"/>
      <c r="F46" s="146"/>
      <c r="G46" s="147"/>
    </row>
    <row r="47" spans="1:7" ht="12.75">
      <c r="A47" s="150" t="s">
        <v>266</v>
      </c>
      <c r="B47" s="151">
        <v>195</v>
      </c>
      <c r="C47" s="152">
        <f t="shared" si="5"/>
        <v>1.732255485475704</v>
      </c>
      <c r="D47" s="153"/>
      <c r="E47" s="153" t="s">
        <v>267</v>
      </c>
      <c r="F47" s="164">
        <v>2.84</v>
      </c>
      <c r="G47" s="165" t="s">
        <v>63</v>
      </c>
    </row>
    <row r="48" spans="1:7" ht="12.75">
      <c r="A48" s="150" t="s">
        <v>268</v>
      </c>
      <c r="B48" s="151">
        <v>9</v>
      </c>
      <c r="C48" s="152">
        <f t="shared" si="5"/>
        <v>0.07995025317580172</v>
      </c>
      <c r="D48" s="153"/>
      <c r="E48" s="153" t="s">
        <v>269</v>
      </c>
      <c r="F48" s="164">
        <v>3.24</v>
      </c>
      <c r="G48" s="165" t="s">
        <v>63</v>
      </c>
    </row>
    <row r="49" spans="1:7" ht="14.25">
      <c r="A49" s="150" t="s">
        <v>270</v>
      </c>
      <c r="B49" s="151">
        <v>55</v>
      </c>
      <c r="C49" s="152">
        <f t="shared" si="5"/>
        <v>0.4885848805187883</v>
      </c>
      <c r="D49" s="153"/>
      <c r="E49" s="153"/>
      <c r="F49" s="146"/>
      <c r="G49" s="147"/>
    </row>
    <row r="50" spans="1:7" ht="12.75">
      <c r="A50" s="150" t="s">
        <v>271</v>
      </c>
      <c r="B50" s="151">
        <v>8</v>
      </c>
      <c r="C50" s="152">
        <f t="shared" si="5"/>
        <v>0.07106689171182376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3</v>
      </c>
      <c r="C51" s="152">
        <f t="shared" si="5"/>
        <v>0.026650084391933906</v>
      </c>
      <c r="D51" s="153"/>
      <c r="E51" s="144" t="s">
        <v>274</v>
      </c>
      <c r="F51" s="142">
        <v>4245</v>
      </c>
      <c r="G51" s="149">
        <v>100</v>
      </c>
    </row>
    <row r="52" spans="1:7" ht="12.75">
      <c r="A52" s="150" t="s">
        <v>275</v>
      </c>
      <c r="B52" s="151">
        <v>0</v>
      </c>
      <c r="C52" s="152">
        <f t="shared" si="5"/>
        <v>0</v>
      </c>
      <c r="D52" s="153"/>
      <c r="E52" s="153" t="s">
        <v>276</v>
      </c>
      <c r="F52" s="151">
        <v>3946</v>
      </c>
      <c r="G52" s="154">
        <f>F52*100/F$51</f>
        <v>92.95641931684335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299</v>
      </c>
      <c r="G53" s="154">
        <f>F53*100/F$51</f>
        <v>7.043580683156655</v>
      </c>
    </row>
    <row r="54" spans="1:7" ht="14.25">
      <c r="A54" s="150" t="s">
        <v>279</v>
      </c>
      <c r="B54" s="151">
        <v>5</v>
      </c>
      <c r="C54" s="152">
        <f t="shared" si="5"/>
        <v>0.044416807319889846</v>
      </c>
      <c r="D54" s="153"/>
      <c r="E54" s="153" t="s">
        <v>280</v>
      </c>
      <c r="F54" s="151">
        <v>14</v>
      </c>
      <c r="G54" s="154">
        <f>F54*100/F$51</f>
        <v>0.3297997644287397</v>
      </c>
    </row>
    <row r="55" spans="1:7" ht="12.75">
      <c r="A55" s="150" t="s">
        <v>281</v>
      </c>
      <c r="B55" s="151">
        <v>352</v>
      </c>
      <c r="C55" s="152">
        <f>B55*100/B$7</f>
        <v>3.1269432353202453</v>
      </c>
      <c r="D55" s="153"/>
      <c r="E55" s="153"/>
      <c r="F55" s="146"/>
      <c r="G55" s="147"/>
    </row>
    <row r="56" spans="1:7" ht="12.75">
      <c r="A56" s="150" t="s">
        <v>282</v>
      </c>
      <c r="B56" s="166">
        <v>593</v>
      </c>
      <c r="C56" s="167">
        <f>B56*100/B$7</f>
        <v>5.267833348138936</v>
      </c>
      <c r="D56" s="153"/>
      <c r="E56" s="153" t="s">
        <v>283</v>
      </c>
      <c r="F56" s="168">
        <v>3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6.5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7698</v>
      </c>
      <c r="C60" s="167">
        <f>B60*100/B7</f>
        <v>68.38411654970241</v>
      </c>
      <c r="D60" s="153"/>
      <c r="E60" s="144" t="s">
        <v>289</v>
      </c>
      <c r="F60" s="142">
        <v>3946</v>
      </c>
      <c r="G60" s="149">
        <v>100</v>
      </c>
    </row>
    <row r="61" spans="1:7" ht="12.75">
      <c r="A61" s="150" t="s">
        <v>290</v>
      </c>
      <c r="B61" s="166">
        <v>2885</v>
      </c>
      <c r="C61" s="167">
        <f>B61*100/B7</f>
        <v>25.628497823576442</v>
      </c>
      <c r="D61" s="153"/>
      <c r="E61" s="153" t="s">
        <v>291</v>
      </c>
      <c r="F61" s="171">
        <v>3102</v>
      </c>
      <c r="G61" s="154">
        <f>F61*100/F$60</f>
        <v>78.6112519006589</v>
      </c>
    </row>
    <row r="62" spans="1:7" ht="12.75">
      <c r="A62" s="150" t="s">
        <v>292</v>
      </c>
      <c r="B62" s="166">
        <v>177</v>
      </c>
      <c r="C62" s="167">
        <f>B62*100/B7</f>
        <v>1.5723549791241005</v>
      </c>
      <c r="D62" s="153"/>
      <c r="E62" s="153" t="s">
        <v>293</v>
      </c>
      <c r="F62" s="171">
        <v>844</v>
      </c>
      <c r="G62" s="154">
        <f>F62*100/F$60</f>
        <v>21.388748099341104</v>
      </c>
    </row>
    <row r="63" spans="1:7" ht="12.75">
      <c r="A63" s="150" t="s">
        <v>294</v>
      </c>
      <c r="B63" s="166">
        <v>612</v>
      </c>
      <c r="C63" s="167">
        <f>B63*100/B7</f>
        <v>5.436617215954517</v>
      </c>
      <c r="D63" s="153"/>
      <c r="E63" s="153"/>
      <c r="F63" s="146"/>
      <c r="G63" s="147"/>
    </row>
    <row r="64" spans="1:7" ht="12.75">
      <c r="A64" s="150" t="s">
        <v>295</v>
      </c>
      <c r="B64" s="166">
        <v>22</v>
      </c>
      <c r="C64" s="167">
        <f>B64*100/B7</f>
        <v>0.19543395220751533</v>
      </c>
      <c r="D64" s="153"/>
      <c r="E64" s="153" t="s">
        <v>296</v>
      </c>
      <c r="F64" s="164">
        <v>2.91</v>
      </c>
      <c r="G64" s="165" t="s">
        <v>63</v>
      </c>
    </row>
    <row r="65" spans="1:7" ht="13.5" thickBot="1">
      <c r="A65" s="172" t="s">
        <v>297</v>
      </c>
      <c r="B65" s="173">
        <v>522</v>
      </c>
      <c r="C65" s="174">
        <f>B65*100/B7</f>
        <v>4.6371146841965</v>
      </c>
      <c r="D65" s="175"/>
      <c r="E65" s="175" t="s">
        <v>298</v>
      </c>
      <c r="F65" s="176">
        <v>2.58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9" sqref="A9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11352</v>
      </c>
      <c r="G9" s="33">
        <f>(F9/$F$9)*100</f>
        <v>100</v>
      </c>
    </row>
    <row r="10" spans="1:7" ht="12.75">
      <c r="A10" s="29" t="s">
        <v>71</v>
      </c>
      <c r="B10" s="93">
        <v>3279</v>
      </c>
      <c r="C10" s="33">
        <f aca="true" t="shared" si="0" ref="C10:C15">(B10/$B$10)*100</f>
        <v>100</v>
      </c>
      <c r="E10" s="34" t="s">
        <v>72</v>
      </c>
      <c r="F10" s="97">
        <v>10555</v>
      </c>
      <c r="G10" s="84">
        <f aca="true" t="shared" si="1" ref="G10:G16">(F10/$F$9)*100</f>
        <v>92.97921071176886</v>
      </c>
    </row>
    <row r="11" spans="1:8" ht="12.75">
      <c r="A11" s="36" t="s">
        <v>73</v>
      </c>
      <c r="B11" s="98">
        <v>153</v>
      </c>
      <c r="C11" s="35">
        <f t="shared" si="0"/>
        <v>4.6660567246111615</v>
      </c>
      <c r="E11" s="34" t="s">
        <v>74</v>
      </c>
      <c r="F11" s="97">
        <v>9996</v>
      </c>
      <c r="G11" s="84">
        <f t="shared" si="1"/>
        <v>88.05496828752642</v>
      </c>
      <c r="H11" s="15" t="s">
        <v>52</v>
      </c>
    </row>
    <row r="12" spans="1:8" ht="12.75">
      <c r="A12" s="36" t="s">
        <v>75</v>
      </c>
      <c r="B12" s="98">
        <v>120</v>
      </c>
      <c r="C12" s="35">
        <f t="shared" si="0"/>
        <v>3.6596523330283626</v>
      </c>
      <c r="E12" s="34" t="s">
        <v>76</v>
      </c>
      <c r="F12" s="97">
        <v>6438</v>
      </c>
      <c r="G12" s="84">
        <f t="shared" si="1"/>
        <v>56.71247357293869</v>
      </c>
      <c r="H12" s="15" t="s">
        <v>52</v>
      </c>
    </row>
    <row r="13" spans="1:7" ht="12.75">
      <c r="A13" s="36" t="s">
        <v>77</v>
      </c>
      <c r="B13" s="98">
        <v>1578</v>
      </c>
      <c r="C13" s="35">
        <f t="shared" si="0"/>
        <v>48.12442817932296</v>
      </c>
      <c r="E13" s="34" t="s">
        <v>78</v>
      </c>
      <c r="F13" s="97">
        <v>3558</v>
      </c>
      <c r="G13" s="84">
        <f t="shared" si="1"/>
        <v>31.342494714587737</v>
      </c>
    </row>
    <row r="14" spans="1:7" ht="12.75">
      <c r="A14" s="36" t="s">
        <v>79</v>
      </c>
      <c r="B14" s="98">
        <v>959</v>
      </c>
      <c r="C14" s="35">
        <f t="shared" si="0"/>
        <v>29.24672156145166</v>
      </c>
      <c r="E14" s="34" t="s">
        <v>405</v>
      </c>
      <c r="F14" s="97">
        <v>559</v>
      </c>
      <c r="G14" s="84">
        <f t="shared" si="1"/>
        <v>4.924242424242424</v>
      </c>
    </row>
    <row r="15" spans="1:7" ht="12.75">
      <c r="A15" s="36" t="s">
        <v>126</v>
      </c>
      <c r="B15" s="97">
        <v>469</v>
      </c>
      <c r="C15" s="35">
        <f t="shared" si="0"/>
        <v>14.30314120158585</v>
      </c>
      <c r="E15" s="34" t="s">
        <v>80</v>
      </c>
      <c r="F15" s="97">
        <v>797</v>
      </c>
      <c r="G15" s="84">
        <f t="shared" si="1"/>
        <v>7.020789288231148</v>
      </c>
    </row>
    <row r="16" spans="1:7" ht="12.75">
      <c r="A16" s="36"/>
      <c r="B16" s="93" t="s">
        <v>52</v>
      </c>
      <c r="C16" s="10"/>
      <c r="E16" s="34" t="s">
        <v>81</v>
      </c>
      <c r="F16" s="98">
        <v>79</v>
      </c>
      <c r="G16" s="84">
        <f t="shared" si="1"/>
        <v>0.6959126145172656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586</v>
      </c>
      <c r="G17" s="84">
        <f>(F17/$F$9)*100</f>
        <v>5.162085976039464</v>
      </c>
    </row>
    <row r="18" spans="1:7" ht="12.75">
      <c r="A18" s="29" t="s">
        <v>84</v>
      </c>
      <c r="B18" s="93">
        <v>7072</v>
      </c>
      <c r="C18" s="33">
        <f>(B18/$B$18)*100</f>
        <v>100</v>
      </c>
      <c r="E18" s="34" t="s">
        <v>85</v>
      </c>
      <c r="F18" s="97">
        <v>211</v>
      </c>
      <c r="G18" s="84">
        <f>(F18/$F$9)*100</f>
        <v>1.8587033121916845</v>
      </c>
    </row>
    <row r="19" spans="1:7" ht="12.75">
      <c r="A19" s="36" t="s">
        <v>86</v>
      </c>
      <c r="B19" s="97">
        <v>369</v>
      </c>
      <c r="C19" s="84">
        <f aca="true" t="shared" si="2" ref="C19:C25">(B19/$B$18)*100</f>
        <v>5.217760180995476</v>
      </c>
      <c r="E19" s="34"/>
      <c r="F19" s="97" t="s">
        <v>52</v>
      </c>
      <c r="G19" s="84"/>
    </row>
    <row r="20" spans="1:7" ht="12.75">
      <c r="A20" s="36" t="s">
        <v>87</v>
      </c>
      <c r="B20" s="97">
        <v>1130</v>
      </c>
      <c r="C20" s="84">
        <f t="shared" si="2"/>
        <v>15.978506787330316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3024</v>
      </c>
      <c r="C21" s="84">
        <f t="shared" si="2"/>
        <v>42.76018099547511</v>
      </c>
      <c r="E21" s="38" t="s">
        <v>406</v>
      </c>
      <c r="F21" s="80">
        <v>797</v>
      </c>
      <c r="G21" s="33">
        <f>(F21/$F$21)*100</f>
        <v>100</v>
      </c>
    </row>
    <row r="22" spans="1:7" ht="12.75">
      <c r="A22" s="36" t="s">
        <v>104</v>
      </c>
      <c r="B22" s="97">
        <v>1626</v>
      </c>
      <c r="C22" s="84">
        <f t="shared" si="2"/>
        <v>22.9920814479638</v>
      </c>
      <c r="E22" s="34" t="s">
        <v>105</v>
      </c>
      <c r="F22" s="97">
        <v>285</v>
      </c>
      <c r="G22" s="84">
        <f aca="true" t="shared" si="3" ref="G22:G27">(F22/$F$21)*100</f>
        <v>35.75909661229611</v>
      </c>
    </row>
    <row r="23" spans="1:7" ht="12.75">
      <c r="A23" s="36" t="s">
        <v>106</v>
      </c>
      <c r="B23" s="97">
        <v>407</v>
      </c>
      <c r="C23" s="84">
        <f t="shared" si="2"/>
        <v>5.755090497737556</v>
      </c>
      <c r="E23" s="34" t="s">
        <v>107</v>
      </c>
      <c r="F23" s="97">
        <v>393</v>
      </c>
      <c r="G23" s="84">
        <f t="shared" si="3"/>
        <v>49.309912170639905</v>
      </c>
    </row>
    <row r="24" spans="1:7" ht="12.75">
      <c r="A24" s="36" t="s">
        <v>108</v>
      </c>
      <c r="B24" s="97">
        <v>359</v>
      </c>
      <c r="C24" s="84">
        <f t="shared" si="2"/>
        <v>5.076357466063349</v>
      </c>
      <c r="E24" s="34" t="s">
        <v>109</v>
      </c>
      <c r="F24" s="97">
        <v>0</v>
      </c>
      <c r="G24" s="84">
        <f t="shared" si="3"/>
        <v>0</v>
      </c>
    </row>
    <row r="25" spans="1:7" ht="12.75">
      <c r="A25" s="36" t="s">
        <v>110</v>
      </c>
      <c r="B25" s="97">
        <v>157</v>
      </c>
      <c r="C25" s="84">
        <f t="shared" si="2"/>
        <v>2.2200226244343892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110</v>
      </c>
      <c r="G26" s="84">
        <f t="shared" si="3"/>
        <v>13.801756587202007</v>
      </c>
    </row>
    <row r="27" spans="1:7" ht="12.75">
      <c r="A27" s="36" t="s">
        <v>113</v>
      </c>
      <c r="B27" s="108">
        <v>78.8</v>
      </c>
      <c r="C27" s="37" t="s">
        <v>63</v>
      </c>
      <c r="E27" s="34" t="s">
        <v>114</v>
      </c>
      <c r="F27" s="97">
        <v>9</v>
      </c>
      <c r="G27" s="84">
        <f t="shared" si="3"/>
        <v>1.1292346298619824</v>
      </c>
    </row>
    <row r="28" spans="1:7" ht="12.75">
      <c r="A28" s="36" t="s">
        <v>115</v>
      </c>
      <c r="B28" s="108">
        <v>7.3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10656</v>
      </c>
      <c r="G30" s="33">
        <f>(F30/$F$30)*100</f>
        <v>100</v>
      </c>
      <c r="J30" s="39"/>
    </row>
    <row r="31" spans="1:10" ht="12.75">
      <c r="A31" s="95" t="s">
        <v>98</v>
      </c>
      <c r="B31" s="93">
        <v>8817</v>
      </c>
      <c r="C31" s="33">
        <f>(B31/$B$31)*100</f>
        <v>100</v>
      </c>
      <c r="E31" s="34" t="s">
        <v>119</v>
      </c>
      <c r="F31" s="97">
        <v>9008</v>
      </c>
      <c r="G31" s="101">
        <f>(F31/$F$30)*100</f>
        <v>84.53453453453453</v>
      </c>
      <c r="J31" s="39"/>
    </row>
    <row r="32" spans="1:10" ht="12.75">
      <c r="A32" s="36" t="s">
        <v>120</v>
      </c>
      <c r="B32" s="97">
        <v>2802</v>
      </c>
      <c r="C32" s="10">
        <f>(B32/$B$31)*100</f>
        <v>31.779516842463423</v>
      </c>
      <c r="E32" s="34" t="s">
        <v>121</v>
      </c>
      <c r="F32" s="97">
        <v>1648</v>
      </c>
      <c r="G32" s="101">
        <f aca="true" t="shared" si="4" ref="G32:G39">(F32/$F$30)*100</f>
        <v>15.465465465465467</v>
      </c>
      <c r="J32" s="39"/>
    </row>
    <row r="33" spans="1:10" ht="12.75">
      <c r="A33" s="36" t="s">
        <v>122</v>
      </c>
      <c r="B33" s="97">
        <v>4249</v>
      </c>
      <c r="C33" s="10">
        <f aca="true" t="shared" si="5" ref="C33:C38">(B33/$B$31)*100</f>
        <v>48.19099466938868</v>
      </c>
      <c r="E33" s="34" t="s">
        <v>123</v>
      </c>
      <c r="F33" s="97">
        <v>501</v>
      </c>
      <c r="G33" s="101">
        <f t="shared" si="4"/>
        <v>4.701576576576576</v>
      </c>
      <c r="J33" s="39"/>
    </row>
    <row r="34" spans="1:7" ht="12.75">
      <c r="A34" s="36" t="s">
        <v>124</v>
      </c>
      <c r="B34" s="97">
        <v>352</v>
      </c>
      <c r="C34" s="10">
        <f t="shared" si="5"/>
        <v>3.992287626176704</v>
      </c>
      <c r="E34" s="34" t="s">
        <v>125</v>
      </c>
      <c r="F34" s="97">
        <v>821</v>
      </c>
      <c r="G34" s="101">
        <f t="shared" si="4"/>
        <v>7.704579579579579</v>
      </c>
    </row>
    <row r="35" spans="1:7" ht="12.75">
      <c r="A35" s="36" t="s">
        <v>127</v>
      </c>
      <c r="B35" s="97">
        <v>520</v>
      </c>
      <c r="C35" s="10">
        <f t="shared" si="5"/>
        <v>5.897697629579222</v>
      </c>
      <c r="E35" s="34" t="s">
        <v>123</v>
      </c>
      <c r="F35" s="97">
        <v>217</v>
      </c>
      <c r="G35" s="101">
        <f t="shared" si="4"/>
        <v>2.0364114114114114</v>
      </c>
    </row>
    <row r="36" spans="1:7" ht="12.75">
      <c r="A36" s="36" t="s">
        <v>99</v>
      </c>
      <c r="B36" s="97">
        <v>401</v>
      </c>
      <c r="C36" s="10">
        <f t="shared" si="5"/>
        <v>4.548032210502438</v>
      </c>
      <c r="E36" s="34" t="s">
        <v>129</v>
      </c>
      <c r="F36" s="97">
        <v>323</v>
      </c>
      <c r="G36" s="101">
        <f t="shared" si="4"/>
        <v>3.031156156156156</v>
      </c>
    </row>
    <row r="37" spans="1:7" ht="12.75">
      <c r="A37" s="36" t="s">
        <v>128</v>
      </c>
      <c r="B37" s="97">
        <v>894</v>
      </c>
      <c r="C37" s="10">
        <f t="shared" si="5"/>
        <v>10.13950323239197</v>
      </c>
      <c r="E37" s="34" t="s">
        <v>123</v>
      </c>
      <c r="F37" s="97">
        <v>32</v>
      </c>
      <c r="G37" s="101">
        <f t="shared" si="4"/>
        <v>0.3003003003003003</v>
      </c>
    </row>
    <row r="38" spans="1:7" ht="12.75">
      <c r="A38" s="36" t="s">
        <v>99</v>
      </c>
      <c r="B38" s="97">
        <v>525</v>
      </c>
      <c r="C38" s="10">
        <f t="shared" si="5"/>
        <v>5.954406260632869</v>
      </c>
      <c r="E38" s="34" t="s">
        <v>61</v>
      </c>
      <c r="F38" s="97">
        <v>504</v>
      </c>
      <c r="G38" s="101">
        <f t="shared" si="4"/>
        <v>4.72972972972973</v>
      </c>
    </row>
    <row r="39" spans="1:7" ht="12.75">
      <c r="A39" s="36"/>
      <c r="B39" s="97" t="s">
        <v>52</v>
      </c>
      <c r="C39" s="10"/>
      <c r="E39" s="34" t="s">
        <v>123</v>
      </c>
      <c r="F39" s="97">
        <v>252</v>
      </c>
      <c r="G39" s="101">
        <f t="shared" si="4"/>
        <v>2.364864864864865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415</v>
      </c>
      <c r="C42" s="33">
        <f>(B42/$B$42)*100</f>
        <v>100</v>
      </c>
      <c r="E42" s="31" t="s">
        <v>70</v>
      </c>
      <c r="F42" s="80">
        <v>11352</v>
      </c>
      <c r="G42" s="99">
        <f>(F42/$F$42)*100</f>
        <v>100</v>
      </c>
      <c r="I42" s="39"/>
    </row>
    <row r="43" spans="1:7" ht="12.75">
      <c r="A43" s="36" t="s">
        <v>103</v>
      </c>
      <c r="B43" s="98">
        <v>186</v>
      </c>
      <c r="C43" s="102">
        <f>(B43/$B$42)*100</f>
        <v>44.81927710843374</v>
      </c>
      <c r="E43" s="60" t="s">
        <v>407</v>
      </c>
      <c r="F43" s="106">
        <v>12516</v>
      </c>
      <c r="G43" s="107">
        <f aca="true" t="shared" si="6" ref="G43:G71">(F43/$F$42)*100</f>
        <v>110.2536997885835</v>
      </c>
    </row>
    <row r="44" spans="1:7" ht="12.75">
      <c r="A44" s="36"/>
      <c r="B44" s="93" t="s">
        <v>52</v>
      </c>
      <c r="C44" s="10"/>
      <c r="E44" s="1" t="s">
        <v>131</v>
      </c>
      <c r="F44" s="97">
        <v>11</v>
      </c>
      <c r="G44" s="101">
        <f t="shared" si="6"/>
        <v>0.09689922480620156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35</v>
      </c>
      <c r="G45" s="101">
        <f t="shared" si="6"/>
        <v>0.3083157152924595</v>
      </c>
    </row>
    <row r="46" spans="1:7" ht="12.75">
      <c r="A46" s="29" t="s">
        <v>133</v>
      </c>
      <c r="B46" s="93">
        <v>7990</v>
      </c>
      <c r="C46" s="33">
        <f>(B46/$B$46)*100</f>
        <v>100</v>
      </c>
      <c r="E46" s="1" t="s">
        <v>134</v>
      </c>
      <c r="F46" s="97">
        <v>28</v>
      </c>
      <c r="G46" s="101">
        <f t="shared" si="6"/>
        <v>0.24665257223396758</v>
      </c>
    </row>
    <row r="47" spans="1:7" ht="12.75">
      <c r="A47" s="36" t="s">
        <v>135</v>
      </c>
      <c r="B47" s="97">
        <v>1627</v>
      </c>
      <c r="C47" s="10">
        <f>(B47/$B$46)*100</f>
        <v>20.362953692115145</v>
      </c>
      <c r="E47" s="1" t="s">
        <v>136</v>
      </c>
      <c r="F47" s="97">
        <v>136</v>
      </c>
      <c r="G47" s="101">
        <f t="shared" si="6"/>
        <v>1.1980267794221282</v>
      </c>
    </row>
    <row r="48" spans="1:7" ht="12.75">
      <c r="A48" s="36"/>
      <c r="B48" s="93" t="s">
        <v>52</v>
      </c>
      <c r="C48" s="10"/>
      <c r="E48" s="1" t="s">
        <v>137</v>
      </c>
      <c r="F48" s="97">
        <v>716</v>
      </c>
      <c r="G48" s="101">
        <f t="shared" si="6"/>
        <v>6.3072586328400275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255</v>
      </c>
      <c r="G49" s="101">
        <f t="shared" si="6"/>
        <v>2.2463002114164907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33</v>
      </c>
      <c r="G50" s="101">
        <f t="shared" si="6"/>
        <v>0.29069767441860467</v>
      </c>
    </row>
    <row r="51" spans="1:7" ht="12.75">
      <c r="A51" s="5" t="s">
        <v>140</v>
      </c>
      <c r="B51" s="93">
        <v>3011</v>
      </c>
      <c r="C51" s="33">
        <f>(B51/$B$51)*100</f>
        <v>100</v>
      </c>
      <c r="E51" s="1" t="s">
        <v>141</v>
      </c>
      <c r="F51" s="97">
        <v>1827</v>
      </c>
      <c r="G51" s="101">
        <f t="shared" si="6"/>
        <v>16.094080338266384</v>
      </c>
    </row>
    <row r="52" spans="1:7" ht="12.75">
      <c r="A52" s="4" t="s">
        <v>142</v>
      </c>
      <c r="B52" s="98">
        <v>280</v>
      </c>
      <c r="C52" s="10">
        <f>(B52/$B$51)*100</f>
        <v>9.299236134174693</v>
      </c>
      <c r="E52" s="1" t="s">
        <v>143</v>
      </c>
      <c r="F52" s="97">
        <v>6</v>
      </c>
      <c r="G52" s="101">
        <f t="shared" si="6"/>
        <v>0.052854122621564484</v>
      </c>
    </row>
    <row r="53" spans="1:7" ht="12.75">
      <c r="A53" s="4"/>
      <c r="B53" s="93" t="s">
        <v>52</v>
      </c>
      <c r="C53" s="10"/>
      <c r="E53" s="1" t="s">
        <v>144</v>
      </c>
      <c r="F53" s="97">
        <v>98</v>
      </c>
      <c r="G53" s="101">
        <f t="shared" si="6"/>
        <v>0.8632840028188865</v>
      </c>
    </row>
    <row r="54" spans="1:7" ht="14.25">
      <c r="A54" s="5" t="s">
        <v>145</v>
      </c>
      <c r="B54" s="93">
        <v>6507</v>
      </c>
      <c r="C54" s="33">
        <f>(B54/$B$54)*100</f>
        <v>100</v>
      </c>
      <c r="E54" s="1" t="s">
        <v>3</v>
      </c>
      <c r="F54" s="97">
        <v>1807</v>
      </c>
      <c r="G54" s="101">
        <f t="shared" si="6"/>
        <v>15.917899929527838</v>
      </c>
    </row>
    <row r="55" spans="1:7" ht="12.75">
      <c r="A55" s="4" t="s">
        <v>142</v>
      </c>
      <c r="B55" s="98">
        <v>1390</v>
      </c>
      <c r="C55" s="10">
        <f>(B55/$B$54)*100</f>
        <v>21.36161057322883</v>
      </c>
      <c r="E55" s="1" t="s">
        <v>146</v>
      </c>
      <c r="F55" s="97">
        <v>1101</v>
      </c>
      <c r="G55" s="101">
        <f t="shared" si="6"/>
        <v>9.698731501057082</v>
      </c>
    </row>
    <row r="56" spans="1:7" ht="12.75">
      <c r="A56" s="4" t="s">
        <v>147</v>
      </c>
      <c r="B56" s="120">
        <v>60.6</v>
      </c>
      <c r="C56" s="37" t="s">
        <v>63</v>
      </c>
      <c r="E56" s="1" t="s">
        <v>148</v>
      </c>
      <c r="F56" s="97">
        <v>22</v>
      </c>
      <c r="G56" s="101">
        <f t="shared" si="6"/>
        <v>0.1937984496124031</v>
      </c>
    </row>
    <row r="57" spans="1:7" ht="12.75">
      <c r="A57" s="4" t="s">
        <v>149</v>
      </c>
      <c r="B57" s="98">
        <v>5117</v>
      </c>
      <c r="C57" s="10">
        <f>(B57/$B$54)*100</f>
        <v>78.63838942677117</v>
      </c>
      <c r="E57" s="1" t="s">
        <v>150</v>
      </c>
      <c r="F57" s="97">
        <v>8</v>
      </c>
      <c r="G57" s="101">
        <f t="shared" si="6"/>
        <v>0.07047216349541931</v>
      </c>
    </row>
    <row r="58" spans="1:7" ht="12.75">
      <c r="A58" s="4" t="s">
        <v>147</v>
      </c>
      <c r="B58" s="120">
        <v>76.6</v>
      </c>
      <c r="C58" s="37" t="s">
        <v>63</v>
      </c>
      <c r="E58" s="1" t="s">
        <v>151</v>
      </c>
      <c r="F58" s="97">
        <v>574</v>
      </c>
      <c r="G58" s="101">
        <f t="shared" si="6"/>
        <v>5.056377730796335</v>
      </c>
    </row>
    <row r="59" spans="1:7" ht="12.75">
      <c r="A59" s="4"/>
      <c r="B59" s="93" t="s">
        <v>52</v>
      </c>
      <c r="C59" s="10"/>
      <c r="E59" s="1" t="s">
        <v>152</v>
      </c>
      <c r="F59" s="97">
        <v>10</v>
      </c>
      <c r="G59" s="101">
        <f t="shared" si="6"/>
        <v>0.08809020436927414</v>
      </c>
    </row>
    <row r="60" spans="1:7" ht="12.75">
      <c r="A60" s="5" t="s">
        <v>153</v>
      </c>
      <c r="B60" s="93">
        <v>1020</v>
      </c>
      <c r="C60" s="33">
        <f>(B60/$B$60)*100</f>
        <v>100</v>
      </c>
      <c r="E60" s="1" t="s">
        <v>154</v>
      </c>
      <c r="F60" s="97">
        <v>68</v>
      </c>
      <c r="G60" s="101">
        <f t="shared" si="6"/>
        <v>0.5990133897110641</v>
      </c>
    </row>
    <row r="61" spans="1:7" ht="12.75">
      <c r="A61" s="4" t="s">
        <v>142</v>
      </c>
      <c r="B61" s="97">
        <v>427</v>
      </c>
      <c r="C61" s="10">
        <f>(B61/$B$60)*100</f>
        <v>41.86274509803922</v>
      </c>
      <c r="E61" s="1" t="s">
        <v>155</v>
      </c>
      <c r="F61" s="97">
        <v>143</v>
      </c>
      <c r="G61" s="101">
        <f t="shared" si="6"/>
        <v>1.2596899224806202</v>
      </c>
    </row>
    <row r="62" spans="1:7" ht="12.75">
      <c r="A62" s="4"/>
      <c r="B62" s="93" t="s">
        <v>52</v>
      </c>
      <c r="C62" s="10"/>
      <c r="E62" s="1" t="s">
        <v>156</v>
      </c>
      <c r="F62" s="97">
        <v>151</v>
      </c>
      <c r="G62" s="101">
        <f t="shared" si="6"/>
        <v>1.3301620859760395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12</v>
      </c>
      <c r="G63" s="101">
        <f t="shared" si="6"/>
        <v>0.10570824524312897</v>
      </c>
    </row>
    <row r="64" spans="1:7" ht="12.75">
      <c r="A64" s="29" t="s">
        <v>159</v>
      </c>
      <c r="B64" s="93">
        <v>10656</v>
      </c>
      <c r="C64" s="33">
        <f>(B64/$B$64)*100</f>
        <v>100</v>
      </c>
      <c r="E64" s="1" t="s">
        <v>160</v>
      </c>
      <c r="F64" s="97">
        <v>111</v>
      </c>
      <c r="G64" s="101">
        <f t="shared" si="6"/>
        <v>0.9778012684989429</v>
      </c>
    </row>
    <row r="65" spans="1:7" ht="12.75">
      <c r="A65" s="4" t="s">
        <v>58</v>
      </c>
      <c r="B65" s="97">
        <v>6653</v>
      </c>
      <c r="C65" s="10">
        <f>(B65/$B$64)*100</f>
        <v>62.43430930930931</v>
      </c>
      <c r="E65" s="1" t="s">
        <v>161</v>
      </c>
      <c r="F65" s="97">
        <v>44</v>
      </c>
      <c r="G65" s="101">
        <f t="shared" si="6"/>
        <v>0.3875968992248062</v>
      </c>
    </row>
    <row r="66" spans="1:7" ht="12.75">
      <c r="A66" s="4" t="s">
        <v>59</v>
      </c>
      <c r="B66" s="97">
        <v>3887</v>
      </c>
      <c r="C66" s="10">
        <f aca="true" t="shared" si="7" ref="C66:C71">(B66/$B$64)*100</f>
        <v>36.4771021021021</v>
      </c>
      <c r="E66" s="1" t="s">
        <v>162</v>
      </c>
      <c r="F66" s="97">
        <v>8</v>
      </c>
      <c r="G66" s="101">
        <f t="shared" si="6"/>
        <v>0.07047216349541931</v>
      </c>
    </row>
    <row r="67" spans="1:7" ht="12.75">
      <c r="A67" s="4" t="s">
        <v>163</v>
      </c>
      <c r="B67" s="97">
        <v>2753</v>
      </c>
      <c r="C67" s="10">
        <f t="shared" si="7"/>
        <v>25.835210210210207</v>
      </c>
      <c r="E67" s="1" t="s">
        <v>164</v>
      </c>
      <c r="F67" s="97">
        <v>48</v>
      </c>
      <c r="G67" s="101">
        <f t="shared" si="6"/>
        <v>0.42283298097251587</v>
      </c>
    </row>
    <row r="68" spans="1:7" ht="12.75">
      <c r="A68" s="4" t="s">
        <v>165</v>
      </c>
      <c r="B68" s="97">
        <v>1134</v>
      </c>
      <c r="C68" s="10">
        <f t="shared" si="7"/>
        <v>10.641891891891891</v>
      </c>
      <c r="E68" s="1" t="s">
        <v>166</v>
      </c>
      <c r="F68" s="97">
        <v>741</v>
      </c>
      <c r="G68" s="101">
        <f t="shared" si="6"/>
        <v>6.527484143763214</v>
      </c>
    </row>
    <row r="69" spans="1:7" ht="12.75">
      <c r="A69" s="4" t="s">
        <v>167</v>
      </c>
      <c r="B69" s="97">
        <v>509</v>
      </c>
      <c r="C69" s="10">
        <f t="shared" si="7"/>
        <v>4.776651651651652</v>
      </c>
      <c r="E69" s="1" t="s">
        <v>168</v>
      </c>
      <c r="F69" s="97">
        <v>50</v>
      </c>
      <c r="G69" s="101">
        <f t="shared" si="6"/>
        <v>0.4404510218463707</v>
      </c>
    </row>
    <row r="70" spans="1:7" ht="12.75">
      <c r="A70" s="4" t="s">
        <v>169</v>
      </c>
      <c r="B70" s="97">
        <v>625</v>
      </c>
      <c r="C70" s="10">
        <f t="shared" si="7"/>
        <v>5.86524024024024</v>
      </c>
      <c r="E70" s="1" t="s">
        <v>170</v>
      </c>
      <c r="F70" s="97">
        <v>52</v>
      </c>
      <c r="G70" s="101">
        <f t="shared" si="6"/>
        <v>0.4580690627202256</v>
      </c>
    </row>
    <row r="71" spans="1:7" ht="13.5" thickBot="1">
      <c r="A71" s="7" t="s">
        <v>60</v>
      </c>
      <c r="B71" s="103">
        <v>116</v>
      </c>
      <c r="C71" s="40">
        <f t="shared" si="7"/>
        <v>1.0885885885885884</v>
      </c>
      <c r="D71" s="41"/>
      <c r="E71" s="9" t="s">
        <v>171</v>
      </c>
      <c r="F71" s="103">
        <v>4421</v>
      </c>
      <c r="G71" s="104">
        <f t="shared" si="6"/>
        <v>38.9446793516561</v>
      </c>
    </row>
    <row r="72" spans="5:6" ht="13.5" thickTop="1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8590</v>
      </c>
      <c r="C9" s="81">
        <f>(B9/$B$9)*100</f>
        <v>100</v>
      </c>
      <c r="D9" s="65"/>
      <c r="E9" s="79" t="s">
        <v>183</v>
      </c>
      <c r="F9" s="80">
        <v>4039</v>
      </c>
      <c r="G9" s="81">
        <f>(F9/$F$9)*100</f>
        <v>100</v>
      </c>
    </row>
    <row r="10" spans="1:7" ht="12.75">
      <c r="A10" s="82" t="s">
        <v>184</v>
      </c>
      <c r="B10" s="97">
        <v>5790</v>
      </c>
      <c r="C10" s="105">
        <f>(B10/$B$9)*100</f>
        <v>67.40395809080326</v>
      </c>
      <c r="D10" s="65"/>
      <c r="E10" s="78" t="s">
        <v>185</v>
      </c>
      <c r="F10" s="97">
        <v>258</v>
      </c>
      <c r="G10" s="105">
        <f aca="true" t="shared" si="0" ref="G10:G19">(F10/$F$9)*100</f>
        <v>6.3877197326070805</v>
      </c>
    </row>
    <row r="11" spans="1:7" ht="12.75">
      <c r="A11" s="82" t="s">
        <v>186</v>
      </c>
      <c r="B11" s="97">
        <v>5672</v>
      </c>
      <c r="C11" s="105">
        <f aca="true" t="shared" si="1" ref="C11:C16">(B11/$B$9)*100</f>
        <v>66.0302677532014</v>
      </c>
      <c r="D11" s="65"/>
      <c r="E11" s="78" t="s">
        <v>187</v>
      </c>
      <c r="F11" s="97">
        <v>137</v>
      </c>
      <c r="G11" s="105">
        <f t="shared" si="0"/>
        <v>3.3919286952215897</v>
      </c>
    </row>
    <row r="12" spans="1:7" ht="12.75">
      <c r="A12" s="82" t="s">
        <v>188</v>
      </c>
      <c r="B12" s="97">
        <v>5288</v>
      </c>
      <c r="C12" s="105">
        <f>(B12/$B$9)*100</f>
        <v>61.55995343422585</v>
      </c>
      <c r="D12" s="65"/>
      <c r="E12" s="78" t="s">
        <v>189</v>
      </c>
      <c r="F12" s="97">
        <v>463</v>
      </c>
      <c r="G12" s="105">
        <f t="shared" si="0"/>
        <v>11.463233473632087</v>
      </c>
    </row>
    <row r="13" spans="1:7" ht="12.75">
      <c r="A13" s="82" t="s">
        <v>190</v>
      </c>
      <c r="B13" s="97">
        <v>384</v>
      </c>
      <c r="C13" s="105">
        <f>(B13/$B$9)*100</f>
        <v>4.470314318975553</v>
      </c>
      <c r="D13" s="65"/>
      <c r="E13" s="78" t="s">
        <v>191</v>
      </c>
      <c r="F13" s="97">
        <v>573</v>
      </c>
      <c r="G13" s="105">
        <f t="shared" si="0"/>
        <v>14.186679871255262</v>
      </c>
    </row>
    <row r="14" spans="1:7" ht="12.75">
      <c r="A14" s="82" t="s">
        <v>192</v>
      </c>
      <c r="B14" s="109">
        <v>6.8</v>
      </c>
      <c r="C14" s="112" t="s">
        <v>63</v>
      </c>
      <c r="D14" s="65"/>
      <c r="E14" s="78" t="s">
        <v>193</v>
      </c>
      <c r="F14" s="97">
        <v>856</v>
      </c>
      <c r="G14" s="105">
        <f t="shared" si="0"/>
        <v>21.193364694231246</v>
      </c>
    </row>
    <row r="15" spans="1:7" ht="12.75">
      <c r="A15" s="82" t="s">
        <v>194</v>
      </c>
      <c r="B15" s="109">
        <v>118</v>
      </c>
      <c r="C15" s="105">
        <f t="shared" si="1"/>
        <v>1.3736903376018625</v>
      </c>
      <c r="D15" s="65"/>
      <c r="E15" s="78" t="s">
        <v>195</v>
      </c>
      <c r="F15" s="97">
        <v>1030</v>
      </c>
      <c r="G15" s="105">
        <f t="shared" si="0"/>
        <v>25.501361723198812</v>
      </c>
    </row>
    <row r="16" spans="1:7" ht="12.75">
      <c r="A16" s="82" t="s">
        <v>306</v>
      </c>
      <c r="B16" s="97">
        <v>2800</v>
      </c>
      <c r="C16" s="105">
        <f t="shared" si="1"/>
        <v>32.596041909196735</v>
      </c>
      <c r="D16" s="65"/>
      <c r="E16" s="78" t="s">
        <v>307</v>
      </c>
      <c r="F16" s="97">
        <v>495</v>
      </c>
      <c r="G16" s="105">
        <f t="shared" si="0"/>
        <v>12.255508789304283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190</v>
      </c>
      <c r="G17" s="105">
        <f t="shared" si="0"/>
        <v>4.704134686803664</v>
      </c>
    </row>
    <row r="18" spans="1:7" ht="12.75">
      <c r="A18" s="77" t="s">
        <v>309</v>
      </c>
      <c r="B18" s="80">
        <v>4556</v>
      </c>
      <c r="C18" s="81">
        <f>(B18/$B$18)*100</f>
        <v>100</v>
      </c>
      <c r="D18" s="65"/>
      <c r="E18" s="78" t="s">
        <v>409</v>
      </c>
      <c r="F18" s="97">
        <v>29</v>
      </c>
      <c r="G18" s="105">
        <f t="shared" si="0"/>
        <v>0.7179995048279277</v>
      </c>
    </row>
    <row r="19" spans="1:9" ht="12.75">
      <c r="A19" s="82" t="s">
        <v>184</v>
      </c>
      <c r="B19" s="97">
        <v>2866</v>
      </c>
      <c r="C19" s="105">
        <f>(B19/$B$18)*100</f>
        <v>62.90605794556628</v>
      </c>
      <c r="D19" s="65"/>
      <c r="E19" s="78" t="s">
        <v>408</v>
      </c>
      <c r="F19" s="98">
        <v>8</v>
      </c>
      <c r="G19" s="105">
        <f t="shared" si="0"/>
        <v>0.19806882891804903</v>
      </c>
      <c r="I19" s="118"/>
    </row>
    <row r="20" spans="1:7" ht="12.75">
      <c r="A20" s="82" t="s">
        <v>186</v>
      </c>
      <c r="B20" s="97">
        <v>2840</v>
      </c>
      <c r="C20" s="105">
        <f>(B20/$B$18)*100</f>
        <v>62.33538191395961</v>
      </c>
      <c r="D20" s="65"/>
      <c r="E20" s="78" t="s">
        <v>310</v>
      </c>
      <c r="F20" s="97">
        <v>45008</v>
      </c>
      <c r="G20" s="112" t="s">
        <v>63</v>
      </c>
    </row>
    <row r="21" spans="1:7" ht="12.75">
      <c r="A21" s="82" t="s">
        <v>188</v>
      </c>
      <c r="B21" s="97">
        <v>2641</v>
      </c>
      <c r="C21" s="105">
        <f>(B21/$B$18)*100</f>
        <v>57.967515364354696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3516</v>
      </c>
      <c r="G22" s="105">
        <f>(F22/$F$9)*100</f>
        <v>87.05125030948254</v>
      </c>
    </row>
    <row r="23" spans="1:7" ht="12.75">
      <c r="A23" s="77" t="s">
        <v>312</v>
      </c>
      <c r="B23" s="80">
        <v>827</v>
      </c>
      <c r="C23" s="81">
        <f>(B23/$B$23)*100</f>
        <v>100</v>
      </c>
      <c r="D23" s="65"/>
      <c r="E23" s="78" t="s">
        <v>313</v>
      </c>
      <c r="F23" s="97">
        <v>46628</v>
      </c>
      <c r="G23" s="112" t="s">
        <v>63</v>
      </c>
    </row>
    <row r="24" spans="1:7" ht="12.75">
      <c r="A24" s="82" t="s">
        <v>314</v>
      </c>
      <c r="B24" s="97">
        <v>549</v>
      </c>
      <c r="C24" s="105">
        <f>(B24/$B$23)*100</f>
        <v>66.38452237001209</v>
      </c>
      <c r="D24" s="65"/>
      <c r="E24" s="78" t="s">
        <v>315</v>
      </c>
      <c r="F24" s="97">
        <v>886</v>
      </c>
      <c r="G24" s="105">
        <f>(F24/$F$9)*100</f>
        <v>21.93612280267393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10156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171</v>
      </c>
      <c r="G26" s="105">
        <f>(F26/$F$9)*100</f>
        <v>4.233721218123298</v>
      </c>
    </row>
    <row r="27" spans="1:7" ht="12.75">
      <c r="A27" s="77" t="s">
        <v>324</v>
      </c>
      <c r="B27" s="80">
        <v>5290</v>
      </c>
      <c r="C27" s="81">
        <f>(B27/$B$27)*100</f>
        <v>100</v>
      </c>
      <c r="D27" s="65"/>
      <c r="E27" s="78" t="s">
        <v>317</v>
      </c>
      <c r="F27" s="98">
        <v>5967</v>
      </c>
      <c r="G27" s="112" t="s">
        <v>63</v>
      </c>
    </row>
    <row r="28" spans="1:7" ht="12.75">
      <c r="A28" s="82" t="s">
        <v>325</v>
      </c>
      <c r="B28" s="97">
        <v>4100</v>
      </c>
      <c r="C28" s="105">
        <f aca="true" t="shared" si="2" ref="C28:C33">(B28/$B$27)*100</f>
        <v>77.50472589792061</v>
      </c>
      <c r="D28" s="65"/>
      <c r="E28" s="78" t="s">
        <v>318</v>
      </c>
      <c r="F28" s="97">
        <v>175</v>
      </c>
      <c r="G28" s="105">
        <f>(F28/$F$9)*100</f>
        <v>4.332755632582322</v>
      </c>
    </row>
    <row r="29" spans="1:7" ht="12.75">
      <c r="A29" s="82" t="s">
        <v>326</v>
      </c>
      <c r="B29" s="97">
        <v>892</v>
      </c>
      <c r="C29" s="105">
        <f t="shared" si="2"/>
        <v>16.86200378071834</v>
      </c>
      <c r="D29" s="65"/>
      <c r="E29" s="78" t="s">
        <v>319</v>
      </c>
      <c r="F29" s="97">
        <v>4214</v>
      </c>
      <c r="G29" s="112" t="s">
        <v>63</v>
      </c>
    </row>
    <row r="30" spans="1:7" ht="12.75">
      <c r="A30" s="82" t="s">
        <v>327</v>
      </c>
      <c r="B30" s="97">
        <v>54</v>
      </c>
      <c r="C30" s="105">
        <f t="shared" si="2"/>
        <v>1.0207939508506616</v>
      </c>
      <c r="D30" s="65"/>
      <c r="E30" s="78" t="s">
        <v>320</v>
      </c>
      <c r="F30" s="97">
        <v>834</v>
      </c>
      <c r="G30" s="105">
        <f>(F30/$F$9)*100</f>
        <v>20.64867541470661</v>
      </c>
    </row>
    <row r="31" spans="1:7" ht="12.75">
      <c r="A31" s="82" t="s">
        <v>354</v>
      </c>
      <c r="B31" s="97">
        <v>98</v>
      </c>
      <c r="C31" s="105">
        <f t="shared" si="2"/>
        <v>1.8525519848771266</v>
      </c>
      <c r="D31" s="65"/>
      <c r="E31" s="78" t="s">
        <v>321</v>
      </c>
      <c r="F31" s="97">
        <v>15141</v>
      </c>
      <c r="G31" s="112" t="s">
        <v>63</v>
      </c>
    </row>
    <row r="32" spans="1:7" ht="12.75">
      <c r="A32" s="82" t="s">
        <v>328</v>
      </c>
      <c r="B32" s="97">
        <v>87</v>
      </c>
      <c r="C32" s="105">
        <f t="shared" si="2"/>
        <v>1.6446124763705106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59</v>
      </c>
      <c r="C33" s="105">
        <f t="shared" si="2"/>
        <v>1.11531190926276</v>
      </c>
      <c r="D33" s="65"/>
      <c r="E33" s="79" t="s">
        <v>323</v>
      </c>
      <c r="F33" s="80">
        <v>3019</v>
      </c>
      <c r="G33" s="81">
        <f>(F33/$F$33)*100</f>
        <v>100</v>
      </c>
    </row>
    <row r="34" spans="1:7" ht="12.75">
      <c r="A34" s="82" t="s">
        <v>330</v>
      </c>
      <c r="B34" s="109">
        <v>32.8</v>
      </c>
      <c r="C34" s="112" t="s">
        <v>63</v>
      </c>
      <c r="D34" s="65"/>
      <c r="E34" s="78" t="s">
        <v>185</v>
      </c>
      <c r="F34" s="97">
        <v>132</v>
      </c>
      <c r="G34" s="105">
        <f aca="true" t="shared" si="3" ref="G34:G43">(F34/$F$33)*100</f>
        <v>4.372308711493872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93</v>
      </c>
      <c r="G35" s="105">
        <f t="shared" si="3"/>
        <v>3.0804902285525007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268</v>
      </c>
      <c r="G36" s="105">
        <f t="shared" si="3"/>
        <v>8.877111626366347</v>
      </c>
    </row>
    <row r="37" spans="1:7" ht="12.75">
      <c r="A37" s="77" t="s">
        <v>333</v>
      </c>
      <c r="B37" s="80">
        <v>5288</v>
      </c>
      <c r="C37" s="81">
        <f>(B37/$B$37)*100</f>
        <v>100</v>
      </c>
      <c r="D37" s="65"/>
      <c r="E37" s="78" t="s">
        <v>191</v>
      </c>
      <c r="F37" s="97">
        <v>398</v>
      </c>
      <c r="G37" s="105">
        <f t="shared" si="3"/>
        <v>13.183173236170918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635</v>
      </c>
      <c r="G38" s="105">
        <f t="shared" si="3"/>
        <v>21.033454786353097</v>
      </c>
    </row>
    <row r="39" spans="1:7" ht="12.75">
      <c r="A39" s="82" t="s">
        <v>336</v>
      </c>
      <c r="B39" s="98">
        <v>954</v>
      </c>
      <c r="C39" s="105">
        <f>(B39/$B$37)*100</f>
        <v>18.040847201210287</v>
      </c>
      <c r="D39" s="65"/>
      <c r="E39" s="78" t="s">
        <v>195</v>
      </c>
      <c r="F39" s="97">
        <v>896</v>
      </c>
      <c r="G39" s="105">
        <f t="shared" si="3"/>
        <v>29.678701556806892</v>
      </c>
    </row>
    <row r="40" spans="1:7" ht="12.75">
      <c r="A40" s="82" t="s">
        <v>337</v>
      </c>
      <c r="B40" s="98">
        <v>1202</v>
      </c>
      <c r="C40" s="105">
        <f>(B40/$B$37)*100</f>
        <v>22.73071104387292</v>
      </c>
      <c r="D40" s="65"/>
      <c r="E40" s="78" t="s">
        <v>307</v>
      </c>
      <c r="F40" s="97">
        <v>403</v>
      </c>
      <c r="G40" s="105">
        <f t="shared" si="3"/>
        <v>13.348790990394171</v>
      </c>
    </row>
    <row r="41" spans="1:7" ht="12.75">
      <c r="A41" s="82" t="s">
        <v>339</v>
      </c>
      <c r="B41" s="98">
        <v>1631</v>
      </c>
      <c r="C41" s="105">
        <f>(B41/$B$37)*100</f>
        <v>30.843419062027234</v>
      </c>
      <c r="D41" s="65"/>
      <c r="E41" s="78" t="s">
        <v>308</v>
      </c>
      <c r="F41" s="97">
        <v>164</v>
      </c>
      <c r="G41" s="105">
        <f t="shared" si="3"/>
        <v>5.43226233852269</v>
      </c>
    </row>
    <row r="42" spans="1:7" ht="12.75">
      <c r="A42" s="82" t="s">
        <v>62</v>
      </c>
      <c r="B42" s="98">
        <v>11</v>
      </c>
      <c r="C42" s="105">
        <f>(B42/$B$37)*100</f>
        <v>0.20801815431164902</v>
      </c>
      <c r="D42" s="65"/>
      <c r="E42" s="78" t="s">
        <v>409</v>
      </c>
      <c r="F42" s="97">
        <v>22</v>
      </c>
      <c r="G42" s="105">
        <f t="shared" si="3"/>
        <v>0.7287181185823121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8</v>
      </c>
      <c r="G43" s="105">
        <f t="shared" si="3"/>
        <v>0.26498840675720436</v>
      </c>
    </row>
    <row r="44" spans="1:7" ht="12.75">
      <c r="A44" s="82" t="s">
        <v>93</v>
      </c>
      <c r="B44" s="98">
        <v>534</v>
      </c>
      <c r="C44" s="105">
        <f>(B44/$B$37)*100</f>
        <v>10.098335854765507</v>
      </c>
      <c r="D44" s="65"/>
      <c r="E44" s="78" t="s">
        <v>332</v>
      </c>
      <c r="F44" s="97">
        <v>49443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956</v>
      </c>
      <c r="C46" s="105">
        <f>(B46/$B$37)*100</f>
        <v>18.078668683812403</v>
      </c>
      <c r="D46" s="65"/>
      <c r="E46" s="78" t="s">
        <v>335</v>
      </c>
      <c r="F46" s="97">
        <v>17678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36160</v>
      </c>
      <c r="G48" s="112" t="s">
        <v>63</v>
      </c>
    </row>
    <row r="49" spans="1:7" ht="13.5" thickBot="1">
      <c r="A49" s="82" t="s">
        <v>94</v>
      </c>
      <c r="B49" s="98">
        <v>26</v>
      </c>
      <c r="C49" s="105">
        <f aca="true" t="shared" si="4" ref="C49:C55">(B49/$B$37)*100</f>
        <v>0.49167927382753407</v>
      </c>
      <c r="D49" s="87"/>
      <c r="E49" s="88" t="s">
        <v>341</v>
      </c>
      <c r="F49" s="113">
        <v>25239</v>
      </c>
      <c r="G49" s="114" t="s">
        <v>63</v>
      </c>
    </row>
    <row r="50" spans="1:7" ht="13.5" thickTop="1">
      <c r="A50" s="82" t="s">
        <v>355</v>
      </c>
      <c r="B50" s="98">
        <v>359</v>
      </c>
      <c r="C50" s="105">
        <f t="shared" si="4"/>
        <v>6.788956127080182</v>
      </c>
      <c r="D50" s="65"/>
      <c r="E50" s="78"/>
      <c r="F50" s="86"/>
      <c r="G50" s="85"/>
    </row>
    <row r="51" spans="1:7" ht="12.75">
      <c r="A51" s="82" t="s">
        <v>356</v>
      </c>
      <c r="B51" s="98">
        <v>445</v>
      </c>
      <c r="C51" s="105">
        <f t="shared" si="4"/>
        <v>8.415279878971257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241</v>
      </c>
      <c r="C52" s="105">
        <f t="shared" si="4"/>
        <v>4.55748865355522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666</v>
      </c>
      <c r="C53" s="105">
        <f t="shared" si="4"/>
        <v>12.594553706505296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370</v>
      </c>
      <c r="C54" s="105">
        <f t="shared" si="4"/>
        <v>6.9969742813918305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96</v>
      </c>
      <c r="C55" s="105">
        <f t="shared" si="4"/>
        <v>1.8154311649016641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201</v>
      </c>
      <c r="C57" s="105">
        <f>(B57/$B$37)*100</f>
        <v>3.801059001512859</v>
      </c>
      <c r="D57" s="65"/>
      <c r="E57" s="79" t="s">
        <v>323</v>
      </c>
      <c r="F57" s="80">
        <v>221</v>
      </c>
      <c r="G57" s="81">
        <f>(F57/L57)*100</f>
        <v>7.3203047366677705</v>
      </c>
      <c r="H57" s="79" t="s">
        <v>323</v>
      </c>
      <c r="L57" s="15">
        <v>3019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167</v>
      </c>
      <c r="G58" s="105">
        <f>(F58/L58)*100</f>
        <v>9.10577971646674</v>
      </c>
      <c r="H58" s="78" t="s">
        <v>357</v>
      </c>
      <c r="L58" s="15">
        <v>1834</v>
      </c>
    </row>
    <row r="59" spans="1:12" ht="12.75">
      <c r="A59" s="82" t="s">
        <v>351</v>
      </c>
      <c r="B59" s="98">
        <v>286</v>
      </c>
      <c r="C59" s="105">
        <f>(B59/$B$37)*100</f>
        <v>5.408472012102875</v>
      </c>
      <c r="D59" s="65"/>
      <c r="E59" s="78" t="s">
        <v>359</v>
      </c>
      <c r="F59" s="97">
        <v>80</v>
      </c>
      <c r="G59" s="105">
        <f>(F59/L59)*100</f>
        <v>14.23487544483986</v>
      </c>
      <c r="H59" s="78" t="s">
        <v>359</v>
      </c>
      <c r="L59" s="15">
        <v>562</v>
      </c>
    </row>
    <row r="60" spans="1:7" ht="12.75">
      <c r="A60" s="82" t="s">
        <v>352</v>
      </c>
      <c r="B60" s="98">
        <v>1269</v>
      </c>
      <c r="C60" s="105">
        <f>(B60/$B$37)*100</f>
        <v>23.997730711043875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393</v>
      </c>
      <c r="C62" s="105">
        <f>(B62/$B$37)*100</f>
        <v>7.431921331316188</v>
      </c>
      <c r="D62" s="65"/>
      <c r="E62" s="79" t="s">
        <v>362</v>
      </c>
      <c r="F62" s="80">
        <v>128</v>
      </c>
      <c r="G62" s="81">
        <f>(F62/L62)*100</f>
        <v>16.347381864623244</v>
      </c>
      <c r="H62" s="79" t="s">
        <v>196</v>
      </c>
      <c r="L62" s="15">
        <v>783</v>
      </c>
    </row>
    <row r="63" spans="1:12" ht="12.75">
      <c r="A63" s="61" t="s">
        <v>95</v>
      </c>
      <c r="B63" s="98">
        <v>260</v>
      </c>
      <c r="C63" s="105">
        <f>(B63/$B$37)*100</f>
        <v>4.9167927382753405</v>
      </c>
      <c r="D63" s="65"/>
      <c r="E63" s="78" t="s">
        <v>357</v>
      </c>
      <c r="F63" s="97">
        <v>119</v>
      </c>
      <c r="G63" s="105">
        <f>(F63/L63)*100</f>
        <v>19.636963696369637</v>
      </c>
      <c r="H63" s="78" t="s">
        <v>357</v>
      </c>
      <c r="L63" s="15">
        <v>606</v>
      </c>
    </row>
    <row r="64" spans="1:12" ht="12.75">
      <c r="A64" s="82" t="s">
        <v>353</v>
      </c>
      <c r="B64" s="98">
        <v>676</v>
      </c>
      <c r="C64" s="105">
        <f>(B64/$B$37)*100</f>
        <v>12.783661119515886</v>
      </c>
      <c r="D64" s="65"/>
      <c r="E64" s="78" t="s">
        <v>359</v>
      </c>
      <c r="F64" s="97">
        <v>50</v>
      </c>
      <c r="G64" s="105">
        <f>(F64/L64)*100</f>
        <v>24.390243902439025</v>
      </c>
      <c r="H64" s="78" t="s">
        <v>359</v>
      </c>
      <c r="L64" s="15">
        <v>205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1241</v>
      </c>
      <c r="G66" s="81">
        <f aca="true" t="shared" si="5" ref="G66:G71">(F66/L66)*100</f>
        <v>10.973560880714475</v>
      </c>
      <c r="H66" s="79" t="s">
        <v>363</v>
      </c>
      <c r="L66" s="15">
        <v>11309</v>
      </c>
    </row>
    <row r="67" spans="1:12" ht="12.75">
      <c r="A67" s="82" t="s">
        <v>365</v>
      </c>
      <c r="B67" s="97">
        <v>3468</v>
      </c>
      <c r="C67" s="105">
        <f>(B67/$B$37)*100</f>
        <v>65.58245083207261</v>
      </c>
      <c r="D67" s="65"/>
      <c r="E67" s="78" t="s">
        <v>64</v>
      </c>
      <c r="F67" s="97">
        <v>768</v>
      </c>
      <c r="G67" s="105">
        <f t="shared" si="5"/>
        <v>9.472126295017267</v>
      </c>
      <c r="H67" s="78" t="s">
        <v>64</v>
      </c>
      <c r="L67" s="15">
        <v>8108</v>
      </c>
    </row>
    <row r="68" spans="1:12" ht="12.75">
      <c r="A68" s="82" t="s">
        <v>367</v>
      </c>
      <c r="B68" s="97">
        <v>1521</v>
      </c>
      <c r="C68" s="105">
        <f>(B68/$B$37)*100</f>
        <v>28.76323751891074</v>
      </c>
      <c r="D68" s="65"/>
      <c r="E68" s="78" t="s">
        <v>366</v>
      </c>
      <c r="F68" s="97">
        <v>76</v>
      </c>
      <c r="G68" s="105">
        <f t="shared" si="5"/>
        <v>7.450980392156863</v>
      </c>
      <c r="H68" s="78" t="s">
        <v>366</v>
      </c>
      <c r="L68" s="15">
        <v>1020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434</v>
      </c>
      <c r="G69" s="105">
        <f t="shared" si="5"/>
        <v>13.725490196078432</v>
      </c>
      <c r="H69" s="78" t="s">
        <v>368</v>
      </c>
      <c r="L69" s="15">
        <v>3162</v>
      </c>
    </row>
    <row r="70" spans="1:12" ht="12.75">
      <c r="A70" s="82" t="s">
        <v>178</v>
      </c>
      <c r="B70" s="97">
        <v>279</v>
      </c>
      <c r="C70" s="105">
        <f>(B70/$B$37)*100</f>
        <v>5.276096822995462</v>
      </c>
      <c r="D70" s="65"/>
      <c r="E70" s="78" t="s">
        <v>369</v>
      </c>
      <c r="F70" s="97">
        <v>323</v>
      </c>
      <c r="G70" s="105">
        <f t="shared" si="5"/>
        <v>13.003220611916264</v>
      </c>
      <c r="H70" s="78" t="s">
        <v>369</v>
      </c>
      <c r="L70" s="15">
        <v>2484</v>
      </c>
    </row>
    <row r="71" spans="1:12" ht="13.5" thickBot="1">
      <c r="A71" s="90" t="s">
        <v>173</v>
      </c>
      <c r="B71" s="110">
        <v>20</v>
      </c>
      <c r="C71" s="111">
        <f>(B71/$B$37)*100</f>
        <v>0.37821482602118006</v>
      </c>
      <c r="D71" s="91"/>
      <c r="E71" s="92" t="s">
        <v>370</v>
      </c>
      <c r="F71" s="110">
        <v>431</v>
      </c>
      <c r="G71" s="119">
        <f t="shared" si="5"/>
        <v>24.870167339873053</v>
      </c>
      <c r="H71" s="92" t="s">
        <v>370</v>
      </c>
      <c r="L71" s="15">
        <v>1733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4234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3954</v>
      </c>
      <c r="G9" s="81">
        <f>(F9/$F$9)*100</f>
        <v>100</v>
      </c>
      <c r="I9" s="53"/>
    </row>
    <row r="10" spans="1:7" ht="12.75">
      <c r="A10" s="36" t="s">
        <v>376</v>
      </c>
      <c r="B10" s="97">
        <v>3479</v>
      </c>
      <c r="C10" s="105">
        <f aca="true" t="shared" si="0" ref="C10:C18">(B10/$B$8)*100</f>
        <v>82.16816249409543</v>
      </c>
      <c r="E10" s="32" t="s">
        <v>377</v>
      </c>
      <c r="F10" s="97">
        <v>3734</v>
      </c>
      <c r="G10" s="105">
        <f>(F10/$F$9)*100</f>
        <v>94.43601416287304</v>
      </c>
    </row>
    <row r="11" spans="1:7" ht="12.75">
      <c r="A11" s="36" t="s">
        <v>378</v>
      </c>
      <c r="B11" s="97">
        <v>69</v>
      </c>
      <c r="C11" s="105">
        <f t="shared" si="0"/>
        <v>1.629664619744922</v>
      </c>
      <c r="E11" s="32" t="s">
        <v>379</v>
      </c>
      <c r="F11" s="97">
        <v>165</v>
      </c>
      <c r="G11" s="105">
        <f>(F11/$F$9)*100</f>
        <v>4.17298937784522</v>
      </c>
    </row>
    <row r="12" spans="1:7" ht="12.75">
      <c r="A12" s="36" t="s">
        <v>380</v>
      </c>
      <c r="B12" s="97">
        <v>25</v>
      </c>
      <c r="C12" s="105">
        <f t="shared" si="0"/>
        <v>0.5904581955597543</v>
      </c>
      <c r="E12" s="32" t="s">
        <v>381</v>
      </c>
      <c r="F12" s="97">
        <v>55</v>
      </c>
      <c r="G12" s="105">
        <f>(F12/$F$9)*100</f>
        <v>1.3909964592817399</v>
      </c>
    </row>
    <row r="13" spans="1:7" ht="12.75">
      <c r="A13" s="36" t="s">
        <v>382</v>
      </c>
      <c r="B13" s="97">
        <v>69</v>
      </c>
      <c r="C13" s="105">
        <f t="shared" si="0"/>
        <v>1.629664619744922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105</v>
      </c>
      <c r="C14" s="105">
        <f t="shared" si="0"/>
        <v>2.4799244213509684</v>
      </c>
      <c r="E14" s="42" t="s">
        <v>384</v>
      </c>
      <c r="F14" s="80">
        <v>2776</v>
      </c>
      <c r="G14" s="81">
        <f>(F14/$F$14)*100</f>
        <v>100</v>
      </c>
    </row>
    <row r="15" spans="1:7" ht="12.75">
      <c r="A15" s="36" t="s">
        <v>385</v>
      </c>
      <c r="B15" s="97">
        <v>129</v>
      </c>
      <c r="C15" s="105">
        <f t="shared" si="0"/>
        <v>3.0467642890883324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87</v>
      </c>
      <c r="C16" s="105">
        <f t="shared" si="0"/>
        <v>2.054794520547945</v>
      </c>
      <c r="E16" s="1" t="s">
        <v>388</v>
      </c>
      <c r="F16" s="97">
        <v>83</v>
      </c>
      <c r="G16" s="105">
        <f>(F16/$F$14)*100</f>
        <v>2.989913544668588</v>
      </c>
    </row>
    <row r="17" spans="1:7" ht="12.75">
      <c r="A17" s="36" t="s">
        <v>389</v>
      </c>
      <c r="B17" s="97">
        <v>271</v>
      </c>
      <c r="C17" s="105">
        <f t="shared" si="0"/>
        <v>6.400566839867737</v>
      </c>
      <c r="E17" s="1" t="s">
        <v>390</v>
      </c>
      <c r="F17" s="97">
        <v>1688</v>
      </c>
      <c r="G17" s="105">
        <f aca="true" t="shared" si="1" ref="G17:G23">(F17/$F$14)*100</f>
        <v>60.80691642651297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903</v>
      </c>
      <c r="G18" s="105">
        <f t="shared" si="1"/>
        <v>32.528818443804035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70</v>
      </c>
      <c r="G19" s="105">
        <f t="shared" si="1"/>
        <v>2.521613832853026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20</v>
      </c>
      <c r="G20" s="105">
        <f t="shared" si="1"/>
        <v>0.7204610951008645</v>
      </c>
    </row>
    <row r="21" spans="1:7" ht="12.75">
      <c r="A21" s="36" t="s">
        <v>395</v>
      </c>
      <c r="B21" s="98">
        <v>69</v>
      </c>
      <c r="C21" s="105">
        <f aca="true" t="shared" si="2" ref="C21:C28">(B21/$B$8)*100</f>
        <v>1.629664619744922</v>
      </c>
      <c r="E21" s="1" t="s">
        <v>396</v>
      </c>
      <c r="F21" s="97">
        <v>12</v>
      </c>
      <c r="G21" s="105">
        <f t="shared" si="1"/>
        <v>0.43227665706051877</v>
      </c>
    </row>
    <row r="22" spans="1:7" ht="12.75">
      <c r="A22" s="36" t="s">
        <v>397</v>
      </c>
      <c r="B22" s="98">
        <v>187</v>
      </c>
      <c r="C22" s="105">
        <f t="shared" si="2"/>
        <v>4.416627302786963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195</v>
      </c>
      <c r="C23" s="105">
        <f t="shared" si="2"/>
        <v>4.605573925366084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439</v>
      </c>
      <c r="C24" s="105">
        <f t="shared" si="2"/>
        <v>10.368445914029287</v>
      </c>
      <c r="E24" s="1" t="s">
        <v>402</v>
      </c>
      <c r="F24" s="97">
        <v>93800</v>
      </c>
      <c r="G24" s="112" t="s">
        <v>63</v>
      </c>
    </row>
    <row r="25" spans="1:7" ht="12.75">
      <c r="A25" s="36" t="s">
        <v>403</v>
      </c>
      <c r="B25" s="97">
        <v>1463</v>
      </c>
      <c r="C25" s="105">
        <f t="shared" si="2"/>
        <v>34.55361360415682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771</v>
      </c>
      <c r="C26" s="105">
        <f t="shared" si="2"/>
        <v>18.209730751062825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891</v>
      </c>
      <c r="C27" s="105">
        <f t="shared" si="2"/>
        <v>21.043930089749647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219</v>
      </c>
      <c r="C28" s="105">
        <f t="shared" si="2"/>
        <v>5.172413793103448</v>
      </c>
      <c r="E28" s="32" t="s">
        <v>415</v>
      </c>
      <c r="F28" s="97">
        <v>2313</v>
      </c>
      <c r="G28" s="105">
        <f aca="true" t="shared" si="3" ref="G28:G35">(F28/$F$14)*100</f>
        <v>83.32132564841498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7</v>
      </c>
      <c r="G29" s="105">
        <f t="shared" si="3"/>
        <v>0.2521613832853026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39</v>
      </c>
      <c r="G30" s="105">
        <f t="shared" si="3"/>
        <v>1.404899135446686</v>
      </c>
    </row>
    <row r="31" spans="1:7" ht="12.75">
      <c r="A31" s="36" t="s">
        <v>419</v>
      </c>
      <c r="B31" s="97">
        <v>63</v>
      </c>
      <c r="C31" s="105">
        <f aca="true" t="shared" si="4" ref="C31:C39">(B31/$B$8)*100</f>
        <v>1.487954652810581</v>
      </c>
      <c r="E31" s="32" t="s">
        <v>420</v>
      </c>
      <c r="F31" s="97">
        <v>176</v>
      </c>
      <c r="G31" s="105">
        <f t="shared" si="3"/>
        <v>6.340057636887608</v>
      </c>
    </row>
    <row r="32" spans="1:7" ht="12.75">
      <c r="A32" s="36" t="s">
        <v>421</v>
      </c>
      <c r="B32" s="97">
        <v>117</v>
      </c>
      <c r="C32" s="105">
        <f t="shared" si="4"/>
        <v>2.7633443552196506</v>
      </c>
      <c r="E32" s="32" t="s">
        <v>422</v>
      </c>
      <c r="F32" s="97">
        <v>686</v>
      </c>
      <c r="G32" s="105">
        <f t="shared" si="3"/>
        <v>24.711815561959654</v>
      </c>
    </row>
    <row r="33" spans="1:7" ht="12.75">
      <c r="A33" s="36" t="s">
        <v>423</v>
      </c>
      <c r="B33" s="97">
        <v>263</v>
      </c>
      <c r="C33" s="105">
        <f t="shared" si="4"/>
        <v>6.2116202172886155</v>
      </c>
      <c r="E33" s="32" t="s">
        <v>424</v>
      </c>
      <c r="F33" s="97">
        <v>1143</v>
      </c>
      <c r="G33" s="105">
        <f t="shared" si="3"/>
        <v>41.174351585014406</v>
      </c>
    </row>
    <row r="34" spans="1:7" ht="12.75">
      <c r="A34" s="36" t="s">
        <v>425</v>
      </c>
      <c r="B34" s="97">
        <v>573</v>
      </c>
      <c r="C34" s="105">
        <f t="shared" si="4"/>
        <v>13.53330184222957</v>
      </c>
      <c r="E34" s="32" t="s">
        <v>426</v>
      </c>
      <c r="F34" s="97">
        <v>189</v>
      </c>
      <c r="G34" s="105">
        <f t="shared" si="3"/>
        <v>6.80835734870317</v>
      </c>
    </row>
    <row r="35" spans="1:7" ht="12.75">
      <c r="A35" s="36" t="s">
        <v>427</v>
      </c>
      <c r="B35" s="97">
        <v>1174</v>
      </c>
      <c r="C35" s="105">
        <f t="shared" si="4"/>
        <v>27.72791686348606</v>
      </c>
      <c r="E35" s="32" t="s">
        <v>428</v>
      </c>
      <c r="F35" s="97">
        <v>73</v>
      </c>
      <c r="G35" s="105">
        <f t="shared" si="3"/>
        <v>2.6296829971181555</v>
      </c>
    </row>
    <row r="36" spans="1:7" ht="12.75">
      <c r="A36" s="36" t="s">
        <v>429</v>
      </c>
      <c r="B36" s="97">
        <v>910</v>
      </c>
      <c r="C36" s="105">
        <f t="shared" si="4"/>
        <v>21.49267831837506</v>
      </c>
      <c r="E36" s="32" t="s">
        <v>430</v>
      </c>
      <c r="F36" s="97">
        <v>1087</v>
      </c>
      <c r="G36" s="112" t="s">
        <v>63</v>
      </c>
    </row>
    <row r="37" spans="1:7" ht="12.75">
      <c r="A37" s="36" t="s">
        <v>431</v>
      </c>
      <c r="B37" s="97">
        <v>556</v>
      </c>
      <c r="C37" s="105">
        <f t="shared" si="4"/>
        <v>13.131790269248938</v>
      </c>
      <c r="E37" s="32" t="s">
        <v>432</v>
      </c>
      <c r="F37" s="97">
        <v>463</v>
      </c>
      <c r="G37" s="105">
        <f>(F37/$F$14)*100</f>
        <v>16.678674351585016</v>
      </c>
    </row>
    <row r="38" spans="1:7" ht="12.75">
      <c r="A38" s="36" t="s">
        <v>433</v>
      </c>
      <c r="B38" s="97">
        <v>346</v>
      </c>
      <c r="C38" s="105">
        <f t="shared" si="4"/>
        <v>8.171941426547</v>
      </c>
      <c r="E38" s="32" t="s">
        <v>430</v>
      </c>
      <c r="F38" s="97">
        <v>450</v>
      </c>
      <c r="G38" s="112" t="s">
        <v>63</v>
      </c>
    </row>
    <row r="39" spans="1:7" ht="12.75">
      <c r="A39" s="36" t="s">
        <v>434</v>
      </c>
      <c r="B39" s="97">
        <v>232</v>
      </c>
      <c r="C39" s="105">
        <f t="shared" si="4"/>
        <v>5.47945205479452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3954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614</v>
      </c>
      <c r="G43" s="105">
        <f aca="true" t="shared" si="5" ref="G43:G48">(F43/$F$14)*100</f>
        <v>22.118155619596543</v>
      </c>
    </row>
    <row r="44" spans="1:7" ht="12.75">
      <c r="A44" s="36" t="s">
        <v>11</v>
      </c>
      <c r="B44" s="98">
        <v>607</v>
      </c>
      <c r="C44" s="105">
        <f aca="true" t="shared" si="6" ref="C44:C49">(B44/$B$42)*100</f>
        <v>15.351542741527565</v>
      </c>
      <c r="E44" s="32" t="s">
        <v>12</v>
      </c>
      <c r="F44" s="97">
        <v>459</v>
      </c>
      <c r="G44" s="105">
        <f t="shared" si="5"/>
        <v>16.534582132564843</v>
      </c>
    </row>
    <row r="45" spans="1:7" ht="12.75">
      <c r="A45" s="36" t="s">
        <v>13</v>
      </c>
      <c r="B45" s="98">
        <v>1104</v>
      </c>
      <c r="C45" s="105">
        <f t="shared" si="6"/>
        <v>27.921092564491655</v>
      </c>
      <c r="E45" s="32" t="s">
        <v>14</v>
      </c>
      <c r="F45" s="97">
        <v>411</v>
      </c>
      <c r="G45" s="105">
        <f t="shared" si="5"/>
        <v>14.805475504322766</v>
      </c>
    </row>
    <row r="46" spans="1:7" ht="12.75">
      <c r="A46" s="36" t="s">
        <v>15</v>
      </c>
      <c r="B46" s="98">
        <v>552</v>
      </c>
      <c r="C46" s="105">
        <f t="shared" si="6"/>
        <v>13.960546282245827</v>
      </c>
      <c r="E46" s="32" t="s">
        <v>16</v>
      </c>
      <c r="F46" s="97">
        <v>288</v>
      </c>
      <c r="G46" s="105">
        <f t="shared" si="5"/>
        <v>10.37463976945245</v>
      </c>
    </row>
    <row r="47" spans="1:7" ht="12.75">
      <c r="A47" s="36" t="s">
        <v>17</v>
      </c>
      <c r="B47" s="97">
        <v>710</v>
      </c>
      <c r="C47" s="105">
        <f t="shared" si="6"/>
        <v>17.956499747091552</v>
      </c>
      <c r="E47" s="32" t="s">
        <v>18</v>
      </c>
      <c r="F47" s="97">
        <v>307</v>
      </c>
      <c r="G47" s="105">
        <f t="shared" si="5"/>
        <v>11.059077809798271</v>
      </c>
    </row>
    <row r="48" spans="1:7" ht="12.75">
      <c r="A48" s="36" t="s">
        <v>19</v>
      </c>
      <c r="B48" s="97">
        <v>714</v>
      </c>
      <c r="C48" s="105">
        <f t="shared" si="6"/>
        <v>18.057663125948405</v>
      </c>
      <c r="E48" s="32" t="s">
        <v>20</v>
      </c>
      <c r="F48" s="97">
        <v>649</v>
      </c>
      <c r="G48" s="105">
        <f t="shared" si="5"/>
        <v>23.378962536023053</v>
      </c>
    </row>
    <row r="49" spans="1:7" ht="12.75">
      <c r="A49" s="36" t="s">
        <v>21</v>
      </c>
      <c r="B49" s="97">
        <v>267</v>
      </c>
      <c r="C49" s="105">
        <f t="shared" si="6"/>
        <v>6.752655538694992</v>
      </c>
      <c r="E49" s="32" t="s">
        <v>22</v>
      </c>
      <c r="F49" s="97">
        <v>48</v>
      </c>
      <c r="G49" s="105">
        <f>(F49/$F$14)*100</f>
        <v>1.729106628242075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863</v>
      </c>
      <c r="G51" s="81">
        <f>(F51/F$51)*100</f>
        <v>100</v>
      </c>
    </row>
    <row r="52" spans="1:7" ht="12.75">
      <c r="A52" s="4" t="s">
        <v>25</v>
      </c>
      <c r="B52" s="97">
        <v>213</v>
      </c>
      <c r="C52" s="105">
        <f>(B52/$B$42)*100</f>
        <v>5.3869499241274665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1400</v>
      </c>
      <c r="C53" s="105">
        <f>(B53/$B$42)*100</f>
        <v>35.40718259989883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1588</v>
      </c>
      <c r="C54" s="105">
        <f>(B54/$B$42)*100</f>
        <v>40.16186140617097</v>
      </c>
      <c r="E54" s="32" t="s">
        <v>30</v>
      </c>
      <c r="F54" s="97">
        <v>14</v>
      </c>
      <c r="G54" s="105">
        <f aca="true" t="shared" si="7" ref="G54:G60">(F54/F$51)*100</f>
        <v>1.6222479721900347</v>
      </c>
    </row>
    <row r="55" spans="1:7" ht="12.75">
      <c r="A55" s="4" t="s">
        <v>31</v>
      </c>
      <c r="B55" s="97">
        <v>753</v>
      </c>
      <c r="C55" s="105">
        <f>(B55/$B$42)*100</f>
        <v>19.044006069802734</v>
      </c>
      <c r="E55" s="32" t="s">
        <v>32</v>
      </c>
      <c r="F55" s="97">
        <v>105</v>
      </c>
      <c r="G55" s="105">
        <f t="shared" si="7"/>
        <v>12.16685979142526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410</v>
      </c>
      <c r="G56" s="105">
        <f t="shared" si="7"/>
        <v>47.50869061413673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188</v>
      </c>
      <c r="G57" s="105">
        <f t="shared" si="7"/>
        <v>21.78447276940904</v>
      </c>
    </row>
    <row r="58" spans="1:7" ht="12.75">
      <c r="A58" s="36" t="s">
        <v>36</v>
      </c>
      <c r="B58" s="97">
        <v>1915</v>
      </c>
      <c r="C58" s="105">
        <f aca="true" t="shared" si="8" ref="C58:C66">(B58/$B$42)*100</f>
        <v>48.43196762771876</v>
      </c>
      <c r="E58" s="32" t="s">
        <v>37</v>
      </c>
      <c r="F58" s="97">
        <v>114</v>
      </c>
      <c r="G58" s="105">
        <f t="shared" si="7"/>
        <v>13.20973348783314</v>
      </c>
    </row>
    <row r="59" spans="1:7" ht="12.75">
      <c r="A59" s="36" t="s">
        <v>38</v>
      </c>
      <c r="B59" s="97">
        <v>161</v>
      </c>
      <c r="C59" s="105">
        <f t="shared" si="8"/>
        <v>4.071825998988366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613</v>
      </c>
      <c r="C60" s="105">
        <f t="shared" si="8"/>
        <v>15.50328780981285</v>
      </c>
      <c r="E60" s="32" t="s">
        <v>41</v>
      </c>
      <c r="F60" s="97">
        <v>32</v>
      </c>
      <c r="G60" s="105">
        <f t="shared" si="7"/>
        <v>3.7079953650057935</v>
      </c>
    </row>
    <row r="61" spans="1:7" ht="12.75">
      <c r="A61" s="36" t="s">
        <v>42</v>
      </c>
      <c r="B61" s="97">
        <v>1216</v>
      </c>
      <c r="C61" s="105">
        <f t="shared" si="8"/>
        <v>30.753667172483564</v>
      </c>
      <c r="E61" s="32" t="s">
        <v>402</v>
      </c>
      <c r="F61" s="97">
        <v>673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42</v>
      </c>
      <c r="C63" s="105">
        <f t="shared" si="8"/>
        <v>1.062215477996965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7</v>
      </c>
      <c r="C65" s="105">
        <f t="shared" si="8"/>
        <v>0.1770359129994942</v>
      </c>
      <c r="E65" s="32" t="s">
        <v>10</v>
      </c>
      <c r="F65" s="97">
        <v>123</v>
      </c>
      <c r="G65" s="105">
        <f aca="true" t="shared" si="9" ref="G65:G71">(F65/F$51)*100</f>
        <v>14.25260718424102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79</v>
      </c>
      <c r="G66" s="105">
        <f t="shared" si="9"/>
        <v>9.154113557358054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140</v>
      </c>
      <c r="G67" s="105">
        <f t="shared" si="9"/>
        <v>16.22247972190035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74</v>
      </c>
      <c r="G68" s="105">
        <f t="shared" si="9"/>
        <v>8.574739281575898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127</v>
      </c>
      <c r="G69" s="105">
        <f t="shared" si="9"/>
        <v>14.716106604866743</v>
      </c>
    </row>
    <row r="70" spans="1:7" ht="12.75">
      <c r="A70" s="36" t="s">
        <v>53</v>
      </c>
      <c r="B70" s="97">
        <v>29</v>
      </c>
      <c r="C70" s="105">
        <f>(B70/$B$42)*100</f>
        <v>0.7334344967121902</v>
      </c>
      <c r="E70" s="32" t="s">
        <v>20</v>
      </c>
      <c r="F70" s="97">
        <v>267</v>
      </c>
      <c r="G70" s="105">
        <f t="shared" si="9"/>
        <v>30.938586326767094</v>
      </c>
    </row>
    <row r="71" spans="1:7" ht="12.75">
      <c r="A71" s="54" t="s">
        <v>54</v>
      </c>
      <c r="B71" s="103">
        <v>76</v>
      </c>
      <c r="C71" s="115">
        <f>(B71/$B$42)*100</f>
        <v>1.9221041982802227</v>
      </c>
      <c r="D71" s="41"/>
      <c r="E71" s="44" t="s">
        <v>22</v>
      </c>
      <c r="F71" s="103">
        <v>53</v>
      </c>
      <c r="G71" s="115">
        <f t="shared" si="9"/>
        <v>6.1413673232908454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2002-06-18T14:24:19Z</cp:lastPrinted>
  <dcterms:created xsi:type="dcterms:W3CDTF">2001-10-15T13:22:32Z</dcterms:created>
  <dcterms:modified xsi:type="dcterms:W3CDTF">2002-06-18T14:24:25Z</dcterms:modified>
  <cp:category/>
  <cp:version/>
  <cp:contentType/>
  <cp:contentStatus/>
</cp:coreProperties>
</file>