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<sst xmlns="http://schemas.openxmlformats.org/spreadsheetml/2006/main" count="694" uniqueCount="437">
  <si>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</si>
  <si>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</si>
  <si>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</si>
  <si>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</si>
  <si>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</si>
  <si>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</si>
  <si>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</si>
  <si>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</si>
  <si>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</si>
  <si>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</si>
  <si>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</si>
  <si>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</si>
  <si>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</si>
  <si>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</si>
  <si>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</si>
  <si>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</si>
  <si>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</si>
  <si>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</si>
  <si>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</si>
  <si>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</si>
  <si>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</si>
  <si>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</si>
  <si>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</si>
  <si>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</si>
  <si>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</si>
  <si>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</si>
  <si>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</si>
  <si>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</si>
  <si>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</si>
  <si>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</si>
  <si>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</si>
  <si>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</si>
  <si>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</si>
  <si>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</si>
  <si>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</si>
  <si>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</si>
  <si>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</si>
  <si>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</si>
  <si>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</si>
  <si>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</si>
  <si>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</si>
  <si>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</si>
  <si>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</si>
  <si>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</si>
  <si>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</si>
  <si>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</si>
  <si>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</si>
  <si>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</si>
  <si>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</si>
  <si>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</si>
  <si>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</si>
  <si>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</si>
  <si>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</si>
  <si>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</si>
  <si>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</si>
  <si>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</si>
  <si>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</si>
  <si>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</si>
  <si>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</si>
  <si>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</si>
  <si>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</si>
  <si>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</si>
  <si>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</si>
  <si>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</si>
  <si>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</si>
  <si>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</si>
  <si>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</si>
  <si>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</si>
  <si>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</si>
  <si>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</si>
  <si>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</si>
  <si>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</si>
  <si>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</si>
  <si>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</si>
  <si>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</si>
  <si>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</si>
  <si>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</si>
  <si>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</si>
  <si>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</si>
  <si>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</si>
  <si>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</si>
  <si>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</si>
  <si>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</si>
  <si>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</si>
  <si>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</si>
  <si>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</si>
  <si>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</si>
  <si>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</si>
  <si>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</si>
  <si>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</si>
  <si>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</si>
  <si>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</si>
  <si>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</si>
  <si>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</si>
  <si>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</si>
  <si>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</si>
  <si>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</si>
  <si>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</si>
  <si>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</si>
  <si>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</si>
  <si>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</si>
  <si>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</si>
  <si>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</si>
  <si>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</si>
  <si>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</si>
  <si>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</si>
  <si>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</si>
  <si>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</si>
  <si>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</si>
  <si>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</si>
  <si>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</si>
  <si>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</si>
  <si>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</si>
  <si>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</si>
  <si>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</si>
  <si>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</si>
  <si>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</si>
  <si>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</si>
  <si>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</si>
  <si>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</si>
  <si>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</si>
  <si>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</si>
  <si>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</si>
  <si>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</si>
  <si>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</si>
  <si>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</si>
  <si>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</si>
  <si>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</si>
  <si>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</si>
  <si>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</si>
  <si>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</si>
  <si>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</si>
  <si>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</si>
  <si>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</si>
  <si>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</si>
  <si>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</si>
  <si>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</si>
  <si>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</si>
  <si>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</si>
  <si>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</si>
  <si>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</si>
  <si>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</si>
  <si>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</si>
  <si>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</si>
  <si>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</si>
  <si>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</si>
  <si>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</si>
  <si>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</si>
  <si>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</si>
  <si>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</si>
  <si>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</si>
  <si>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</si>
  <si>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</si>
  <si>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</si>
  <si>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</si>
  <si>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</si>
  <si>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</si>
  <si>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</si>
  <si>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</si>
  <si>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</si>
  <si>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</si>
  <si>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</si>
  <si>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</si>
  <si>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</si>
  <si>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</si>
  <si>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</si>
  <si>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</si>
  <si>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</si>
  <si>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</si>
  <si>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</si>
  <si>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</si>
  <si>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</si>
  <si>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</si>
  <si>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</si>
  <si>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</si>
  <si>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</si>
  <si>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</si>
  <si>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</si>
  <si>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</si>
  <si>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</si>
  <si>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</si>
  <si>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</si>
  <si>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</si>
  <si>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</si>
  <si>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</si>
  <si>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</si>
  <si>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</si>
  <si>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</si>
  <si>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</si>
  <si>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</si>
  <si>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</si>
  <si>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</si>
  <si>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</si>
  <si>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</si>
  <si>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</si>
  <si>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</si>
  <si>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</si>
  <si>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</si>
  <si>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</si>
  <si>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</si>
  <si>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</si>
  <si>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</si>
  <si>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</si>
  <si>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</si>
  <si>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</si>
  <si>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</si>
  <si>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</si>
  <si>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</si>
  <si>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</si>
  <si>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</si>
  <si>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</si>
  <si>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</si>
  <si>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</si>
  <si>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</si>
  <si>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</si>
  <si>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</si>
  <si>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</si>
  <si>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</si>
  <si>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</si>
  <si>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</si>
  <si>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</si>
  <si>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</si>
  <si>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</si>
  <si>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</si>
  <si>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</si>
  <si>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</si>
  <si>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</si>
  <si>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</si>
  <si>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</si>
  <si>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</si>
  <si>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</si>
  <si>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</si>
  <si>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</si>
  <si>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</si>
  <si>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</si>
  <si>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</si>
  <si>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</si>
  <si>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</si>
  <si>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</si>
  <si>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</si>
  <si>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</si>
  <si>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</si>
  <si>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</si>
  <si>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</si>
  <si>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</si>
  <si>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</si>
  <si>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</si>
  <si>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</si>
  <si>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</si>
  <si>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</si>
  <si>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</si>
  <si>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</si>
  <si>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</si>
  <si>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</si>
  <si>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</si>
  <si>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</si>
  <si>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</si>
  <si>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</si>
  <si>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</si>
  <si>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</si>
  <si>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</si>
  <si>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</si>
  <si>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</si>
  <si>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</si>
  <si>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</si>
  <si>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</si>
  <si>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</si>
  <si>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</si>
  <si>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</si>
  <si>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</si>
  <si>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</si>
  <si>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</si>
  <si>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</si>
  <si>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</si>
  <si>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</si>
  <si>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</si>
  <si>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</si>
  <si>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</si>
  <si>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</si>
  <si>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</si>
  <si>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</si>
  <si>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</si>
  <si>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</si>
  <si>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</si>
  <si>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</si>
  <si>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</si>
  <si>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</si>
  <si>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</si>
  <si>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</si>
  <si>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</si>
  <si>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</si>
  <si>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</si>
  <si>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</si>
  <si>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</si>
  <si>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</si>
  <si>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</si>
  <si>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</si>
  <si>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</si>
  <si>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</si>
  <si>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</si>
  <si>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</si>
  <si>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</si>
  <si>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</si>
  <si>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</si>
  <si>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</si>
  <si>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</si>
  <si>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</si>
  <si>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</si>
  <si>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</si>
  <si>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</si>
  <si>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</si>
  <si>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</si>
  <si>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</si>
  <si>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</si>
  <si>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</si>
  <si>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</si>
  <si>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</si>
  <si>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</si>
  <si>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</si>
  <si>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</si>
  <si>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</si>
  <si>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</si>
  <si>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</si>
  <si>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</si>
  <si>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</si>
  <si>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</si>
  <si>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</si>
  <si>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</si>
  <si>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</si>
  <si>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</si>
  <si>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</si>
  <si>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</si>
  <si>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</si>
  <si>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</si>
  <si>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</si>
  <si>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</si>
  <si>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</si>
  <si>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</si>
  <si>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</si>
  <si>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</si>
  <si>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</si>
  <si>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</si>
  <si>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</si>
  <si>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</si>
  <si>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</si>
  <si>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</si>
  <si>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</si>
  <si>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</si>
  <si>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</si>
  <si>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</si>
  <si>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</si>
  <si>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</si>
  <si>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</si>
  <si>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</si>
  <si>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</si>
  <si>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</si>
  <si>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</si>
  <si>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</si>
  <si>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</si>
  <si>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</si>
  <si>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</si>
  <si>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</si>
  <si>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</si>
  <si>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</si>
  <si>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</si>
  <si>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</si>
  <si>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</si>
  <si>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</si>
  <si>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</si>
  <si>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</si>
  <si>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</si>
  <si>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</si>
  <si>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</si>
  <si>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</si>
  <si>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</si>
  <si>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</si>
  <si>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</si>
  <si>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</si>
  <si>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</si>
  <si>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</si>
  <si>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</si>
  <si>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</si>
  <si>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</si>
  <si>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</si>
  <si>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</si>
  <si>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</si>
  <si>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</si>
  <si>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</si>
  <si>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</si>
  <si>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</si>
  <si>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</si>
  <si>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</si>
  <si>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</si>
  <si>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</si>
  <si>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</si>
  <si>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</si>
  <si>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Burlington city,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</si>
  <si>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Burlington city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</si>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</sst>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9736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9736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4618</v>
      </c>
      <c r="C9" s="151">
        <f>(B9/$B$7)*100</f>
        <v>47.432210353327854</v>
      </c>
      <c r="D9" s="152"/>
      <c r="E9" s="152" t="s">
        <v>403</v>
      </c>
      <c r="F9" s="150">
        <v>332</v>
      </c>
      <c r="G9" s="153">
        <f t="shared" si="0"/>
        <v>3.410024650780608</v>
      </c>
    </row>
    <row r="10" spans="1:7" ht="12.75">
      <c r="A10" s="149" t="s">
        <v>404</v>
      </c>
      <c r="B10" s="150">
        <v>5118</v>
      </c>
      <c r="C10" s="151">
        <f>(B10/$B$7)*100</f>
        <v>52.567789646672146</v>
      </c>
      <c r="D10" s="152"/>
      <c r="E10" s="152" t="s">
        <v>405</v>
      </c>
      <c r="F10" s="150">
        <v>32</v>
      </c>
      <c r="G10" s="153">
        <f t="shared" si="0"/>
        <v>0.3286770747740345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193</v>
      </c>
      <c r="G11" s="153">
        <f t="shared" si="0"/>
        <v>1.9823336072308957</v>
      </c>
    </row>
    <row r="12" spans="1:7" ht="12.75">
      <c r="A12" s="149" t="s">
        <v>407</v>
      </c>
      <c r="B12" s="150">
        <v>618</v>
      </c>
      <c r="C12" s="151">
        <f aca="true" t="shared" si="1" ref="C12:C24">B12*100/B$7</f>
        <v>6.347576006573542</v>
      </c>
      <c r="D12" s="152"/>
      <c r="E12" s="152" t="s">
        <v>408</v>
      </c>
      <c r="F12" s="150">
        <v>7</v>
      </c>
      <c r="G12" s="153">
        <f t="shared" si="0"/>
        <v>0.07189811010682005</v>
      </c>
    </row>
    <row r="13" spans="1:7" ht="12.75">
      <c r="A13" s="149" t="s">
        <v>409</v>
      </c>
      <c r="B13" s="150">
        <v>696</v>
      </c>
      <c r="C13" s="151">
        <f t="shared" si="1"/>
        <v>7.148726376335251</v>
      </c>
      <c r="D13" s="152"/>
      <c r="E13" s="152" t="s">
        <v>410</v>
      </c>
      <c r="F13" s="150">
        <v>100</v>
      </c>
      <c r="G13" s="153">
        <f t="shared" si="0"/>
        <v>1.0271158586688578</v>
      </c>
    </row>
    <row r="14" spans="1:7" ht="12.75">
      <c r="A14" s="149" t="s">
        <v>411</v>
      </c>
      <c r="B14" s="150">
        <v>638</v>
      </c>
      <c r="C14" s="151">
        <f t="shared" si="1"/>
        <v>6.552999178307313</v>
      </c>
      <c r="D14" s="152"/>
      <c r="E14" s="152" t="s">
        <v>412</v>
      </c>
      <c r="F14" s="150">
        <v>9404</v>
      </c>
      <c r="G14" s="153">
        <f t="shared" si="0"/>
        <v>96.58997534921939</v>
      </c>
    </row>
    <row r="15" spans="1:7" ht="12.75">
      <c r="A15" s="149" t="s">
        <v>413</v>
      </c>
      <c r="B15" s="150">
        <v>603</v>
      </c>
      <c r="C15" s="151">
        <f t="shared" si="1"/>
        <v>6.1935086277732125</v>
      </c>
      <c r="D15" s="152"/>
      <c r="E15" s="152" t="s">
        <v>414</v>
      </c>
      <c r="F15" s="150">
        <v>6492</v>
      </c>
      <c r="G15" s="153">
        <f t="shared" si="0"/>
        <v>66.68036154478226</v>
      </c>
    </row>
    <row r="16" spans="1:7" ht="12.75">
      <c r="A16" s="149" t="s">
        <v>415</v>
      </c>
      <c r="B16" s="150">
        <v>520</v>
      </c>
      <c r="C16" s="151">
        <f t="shared" si="1"/>
        <v>5.341002465078061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1281</v>
      </c>
      <c r="C17" s="151">
        <f t="shared" si="1"/>
        <v>13.15735414954807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1620</v>
      </c>
      <c r="C18" s="151">
        <f t="shared" si="1"/>
        <v>16.6392769104355</v>
      </c>
      <c r="D18" s="152"/>
      <c r="E18" s="143" t="s">
        <v>419</v>
      </c>
      <c r="F18" s="141">
        <v>9736</v>
      </c>
      <c r="G18" s="148">
        <v>100</v>
      </c>
    </row>
    <row r="19" spans="1:7" ht="12.75">
      <c r="A19" s="149" t="s">
        <v>420</v>
      </c>
      <c r="B19" s="150">
        <v>1253</v>
      </c>
      <c r="C19" s="151">
        <f t="shared" si="1"/>
        <v>12.86976170912079</v>
      </c>
      <c r="D19" s="152"/>
      <c r="E19" s="152" t="s">
        <v>421</v>
      </c>
      <c r="F19" s="150">
        <v>9661</v>
      </c>
      <c r="G19" s="153">
        <f aca="true" t="shared" si="2" ref="G19:G30">F19*100/F$18</f>
        <v>99.22966310599836</v>
      </c>
    </row>
    <row r="20" spans="1:7" ht="12.75">
      <c r="A20" s="149" t="s">
        <v>422</v>
      </c>
      <c r="B20" s="150">
        <v>453</v>
      </c>
      <c r="C20" s="151">
        <f t="shared" si="1"/>
        <v>4.652834839769926</v>
      </c>
      <c r="D20" s="152"/>
      <c r="E20" s="152" t="s">
        <v>423</v>
      </c>
      <c r="F20" s="150">
        <v>3898</v>
      </c>
      <c r="G20" s="153">
        <f t="shared" si="2"/>
        <v>40.03697617091208</v>
      </c>
    </row>
    <row r="21" spans="1:7" ht="12.75">
      <c r="A21" s="149" t="s">
        <v>424</v>
      </c>
      <c r="B21" s="150">
        <v>418</v>
      </c>
      <c r="C21" s="151">
        <f t="shared" si="1"/>
        <v>4.293344289235826</v>
      </c>
      <c r="D21" s="152"/>
      <c r="E21" s="152" t="s">
        <v>425</v>
      </c>
      <c r="F21" s="150">
        <v>1621</v>
      </c>
      <c r="G21" s="153">
        <f t="shared" si="2"/>
        <v>16.649548069022185</v>
      </c>
    </row>
    <row r="22" spans="1:7" ht="12.75">
      <c r="A22" s="149" t="s">
        <v>426</v>
      </c>
      <c r="B22" s="150">
        <v>735</v>
      </c>
      <c r="C22" s="151">
        <f t="shared" si="1"/>
        <v>7.549301561216105</v>
      </c>
      <c r="D22" s="152"/>
      <c r="E22" s="152" t="s">
        <v>427</v>
      </c>
      <c r="F22" s="150">
        <v>2872</v>
      </c>
      <c r="G22" s="153">
        <f t="shared" si="2"/>
        <v>29.498767460969596</v>
      </c>
    </row>
    <row r="23" spans="1:7" ht="12.75">
      <c r="A23" s="149" t="s">
        <v>428</v>
      </c>
      <c r="B23" s="150">
        <v>712</v>
      </c>
      <c r="C23" s="151">
        <f t="shared" si="1"/>
        <v>7.313064913722268</v>
      </c>
      <c r="D23" s="152"/>
      <c r="E23" s="152" t="s">
        <v>429</v>
      </c>
      <c r="F23" s="150">
        <v>1944</v>
      </c>
      <c r="G23" s="153">
        <f t="shared" si="2"/>
        <v>19.967132292522596</v>
      </c>
    </row>
    <row r="24" spans="1:7" ht="12.75">
      <c r="A24" s="149" t="s">
        <v>430</v>
      </c>
      <c r="B24" s="150">
        <v>189</v>
      </c>
      <c r="C24" s="151">
        <f t="shared" si="1"/>
        <v>1.9412489728841413</v>
      </c>
      <c r="D24" s="152"/>
      <c r="E24" s="152" t="s">
        <v>431</v>
      </c>
      <c r="F24" s="150">
        <v>787</v>
      </c>
      <c r="G24" s="153">
        <f t="shared" si="2"/>
        <v>8.083401807723911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343</v>
      </c>
      <c r="G25" s="153">
        <f t="shared" si="2"/>
        <v>3.5230073952341825</v>
      </c>
    </row>
    <row r="26" spans="1:7" ht="12.75">
      <c r="A26" s="149" t="s">
        <v>433</v>
      </c>
      <c r="B26" s="155">
        <v>38.1</v>
      </c>
      <c r="C26" s="156" t="s">
        <v>261</v>
      </c>
      <c r="D26" s="152"/>
      <c r="E26" s="157" t="s">
        <v>434</v>
      </c>
      <c r="F26" s="158">
        <v>483</v>
      </c>
      <c r="G26" s="153">
        <f t="shared" si="2"/>
        <v>4.960969597370584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236</v>
      </c>
      <c r="G27" s="153">
        <f t="shared" si="2"/>
        <v>2.4239934264585044</v>
      </c>
    </row>
    <row r="28" spans="1:7" ht="12.75">
      <c r="A28" s="149" t="s">
        <v>262</v>
      </c>
      <c r="B28" s="150">
        <v>7408</v>
      </c>
      <c r="C28" s="151">
        <f aca="true" t="shared" si="3" ref="C28:C35">B28*100/B$7</f>
        <v>76.08874281018899</v>
      </c>
      <c r="D28" s="152"/>
      <c r="E28" s="152" t="s">
        <v>436</v>
      </c>
      <c r="F28" s="150">
        <v>75</v>
      </c>
      <c r="G28" s="153">
        <f t="shared" si="2"/>
        <v>0.7703368940016434</v>
      </c>
    </row>
    <row r="29" spans="1:7" ht="12.75">
      <c r="A29" s="149" t="s">
        <v>0</v>
      </c>
      <c r="B29" s="150">
        <v>3389</v>
      </c>
      <c r="C29" s="151">
        <f t="shared" si="3"/>
        <v>34.808956450287596</v>
      </c>
      <c r="D29" s="152"/>
      <c r="E29" s="152" t="s">
        <v>1</v>
      </c>
      <c r="F29" s="150">
        <v>20</v>
      </c>
      <c r="G29" s="153">
        <f t="shared" si="2"/>
        <v>0.20542317173377156</v>
      </c>
    </row>
    <row r="30" spans="1:7" ht="12.75">
      <c r="A30" s="149" t="s">
        <v>2</v>
      </c>
      <c r="B30" s="150">
        <v>4019</v>
      </c>
      <c r="C30" s="151">
        <f t="shared" si="3"/>
        <v>41.279786359901394</v>
      </c>
      <c r="D30" s="152"/>
      <c r="E30" s="152" t="s">
        <v>3</v>
      </c>
      <c r="F30" s="150">
        <v>55</v>
      </c>
      <c r="G30" s="153">
        <f t="shared" si="2"/>
        <v>0.5649137222678718</v>
      </c>
    </row>
    <row r="31" spans="1:7" ht="12.75">
      <c r="A31" s="149" t="s">
        <v>4</v>
      </c>
      <c r="B31" s="150">
        <v>7072</v>
      </c>
      <c r="C31" s="151">
        <f t="shared" si="3"/>
        <v>72.63763352506163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1898</v>
      </c>
      <c r="C32" s="151">
        <f t="shared" si="3"/>
        <v>19.494658997534923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1636</v>
      </c>
      <c r="C33" s="151">
        <f t="shared" si="3"/>
        <v>16.803615447822516</v>
      </c>
      <c r="D33" s="152"/>
      <c r="E33" s="143" t="s">
        <v>8</v>
      </c>
      <c r="F33" s="141">
        <v>3898</v>
      </c>
      <c r="G33" s="148">
        <v>100</v>
      </c>
    </row>
    <row r="34" spans="1:7" ht="12.75">
      <c r="A34" s="149" t="s">
        <v>0</v>
      </c>
      <c r="B34" s="150">
        <v>612</v>
      </c>
      <c r="C34" s="151">
        <f t="shared" si="3"/>
        <v>6.28594905505341</v>
      </c>
      <c r="D34" s="152"/>
      <c r="E34" s="152" t="s">
        <v>9</v>
      </c>
      <c r="F34" s="150">
        <v>2521</v>
      </c>
      <c r="G34" s="153">
        <f aca="true" t="shared" si="4" ref="G34:G42">F34*100/F$33</f>
        <v>64.6741918932786</v>
      </c>
    </row>
    <row r="35" spans="1:7" ht="12.75">
      <c r="A35" s="149" t="s">
        <v>2</v>
      </c>
      <c r="B35" s="150">
        <v>1024</v>
      </c>
      <c r="C35" s="151">
        <f t="shared" si="3"/>
        <v>10.517666392769105</v>
      </c>
      <c r="D35" s="152"/>
      <c r="E35" s="152" t="s">
        <v>10</v>
      </c>
      <c r="F35" s="150">
        <v>1084</v>
      </c>
      <c r="G35" s="153">
        <f t="shared" si="4"/>
        <v>27.80913288866085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1621</v>
      </c>
      <c r="G36" s="153">
        <f t="shared" si="4"/>
        <v>41.585428424833246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674</v>
      </c>
      <c r="G37" s="153">
        <f t="shared" si="4"/>
        <v>17.29091841970241</v>
      </c>
    </row>
    <row r="38" spans="1:7" ht="12.75">
      <c r="A38" s="163" t="s">
        <v>13</v>
      </c>
      <c r="B38" s="150">
        <v>9508</v>
      </c>
      <c r="C38" s="151">
        <f aca="true" t="shared" si="5" ref="C38:C56">B38*100/B$7</f>
        <v>97.65817584223501</v>
      </c>
      <c r="D38" s="152"/>
      <c r="E38" s="152" t="s">
        <v>14</v>
      </c>
      <c r="F38" s="150">
        <v>692</v>
      </c>
      <c r="G38" s="153">
        <f t="shared" si="4"/>
        <v>17.752693689071318</v>
      </c>
    </row>
    <row r="39" spans="1:7" ht="12.75">
      <c r="A39" s="149" t="s">
        <v>15</v>
      </c>
      <c r="B39" s="150">
        <v>6638</v>
      </c>
      <c r="C39" s="151">
        <f t="shared" si="5"/>
        <v>68.17995069843879</v>
      </c>
      <c r="D39" s="152"/>
      <c r="E39" s="152" t="s">
        <v>10</v>
      </c>
      <c r="F39" s="150">
        <v>324</v>
      </c>
      <c r="G39" s="153">
        <f t="shared" si="4"/>
        <v>8.311954848640328</v>
      </c>
    </row>
    <row r="40" spans="1:7" ht="12.75">
      <c r="A40" s="149" t="s">
        <v>16</v>
      </c>
      <c r="B40" s="150">
        <v>2592</v>
      </c>
      <c r="C40" s="151">
        <f t="shared" si="5"/>
        <v>26.622843056696794</v>
      </c>
      <c r="D40" s="152"/>
      <c r="E40" s="152" t="s">
        <v>17</v>
      </c>
      <c r="F40" s="150">
        <v>1377</v>
      </c>
      <c r="G40" s="153">
        <f t="shared" si="4"/>
        <v>35.3258081067214</v>
      </c>
    </row>
    <row r="41" spans="1:7" ht="12.75">
      <c r="A41" s="149" t="s">
        <v>18</v>
      </c>
      <c r="B41" s="150">
        <v>26</v>
      </c>
      <c r="C41" s="151">
        <f t="shared" si="5"/>
        <v>0.26705012325390304</v>
      </c>
      <c r="D41" s="152"/>
      <c r="E41" s="152" t="s">
        <v>19</v>
      </c>
      <c r="F41" s="150">
        <v>1167</v>
      </c>
      <c r="G41" s="153">
        <f t="shared" si="4"/>
        <v>29.938429964084147</v>
      </c>
    </row>
    <row r="42" spans="1:7" ht="12.75">
      <c r="A42" s="149" t="s">
        <v>20</v>
      </c>
      <c r="B42" s="150">
        <v>125</v>
      </c>
      <c r="C42" s="151">
        <f t="shared" si="5"/>
        <v>1.2838948233360723</v>
      </c>
      <c r="D42" s="152"/>
      <c r="E42" s="152" t="s">
        <v>21</v>
      </c>
      <c r="F42" s="150">
        <v>559</v>
      </c>
      <c r="G42" s="153">
        <f t="shared" si="4"/>
        <v>14.340687532067728</v>
      </c>
    </row>
    <row r="43" spans="1:7" ht="12.75">
      <c r="A43" s="149" t="s">
        <v>22</v>
      </c>
      <c r="B43" s="150">
        <v>96</v>
      </c>
      <c r="C43" s="151">
        <f t="shared" si="5"/>
        <v>0.9860312243221035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</v>
      </c>
      <c r="C44" s="151">
        <f t="shared" si="5"/>
        <v>0.06162695152013147</v>
      </c>
      <c r="D44" s="152"/>
      <c r="E44" s="152" t="s">
        <v>24</v>
      </c>
      <c r="F44" s="160">
        <v>1270</v>
      </c>
      <c r="G44" s="164">
        <f>F44*100/F33</f>
        <v>32.580810672139556</v>
      </c>
    </row>
    <row r="45" spans="1:7" ht="12.75">
      <c r="A45" s="149" t="s">
        <v>25</v>
      </c>
      <c r="B45" s="150">
        <v>10</v>
      </c>
      <c r="C45" s="151">
        <f t="shared" si="5"/>
        <v>0.10271158586688578</v>
      </c>
      <c r="D45" s="152"/>
      <c r="E45" s="152" t="s">
        <v>26</v>
      </c>
      <c r="F45" s="160">
        <v>1254</v>
      </c>
      <c r="G45" s="164">
        <f>F45*100/F33</f>
        <v>32.17034376603387</v>
      </c>
    </row>
    <row r="46" spans="1:7" ht="12.75">
      <c r="A46" s="149" t="s">
        <v>27</v>
      </c>
      <c r="B46" s="150">
        <v>3</v>
      </c>
      <c r="C46" s="151">
        <f t="shared" si="5"/>
        <v>0.030813475760065736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0.07189811010682005</v>
      </c>
      <c r="D47" s="152"/>
      <c r="E47" s="152" t="s">
        <v>29</v>
      </c>
      <c r="F47" s="165">
        <v>2.48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0.010271158586688579</v>
      </c>
      <c r="D48" s="152"/>
      <c r="E48" s="152" t="s">
        <v>31</v>
      </c>
      <c r="F48" s="145">
        <v>3.09</v>
      </c>
      <c r="G48" s="166" t="s">
        <v>261</v>
      </c>
    </row>
    <row r="49" spans="1:7" ht="12.75">
      <c r="A49" s="149" t="s">
        <v>32</v>
      </c>
      <c r="B49" s="150">
        <v>2</v>
      </c>
      <c r="C49" s="151">
        <f t="shared" si="5"/>
        <v>0.020542317173377157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0.010271158586688579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0.010271158586688579</v>
      </c>
      <c r="D51" s="152"/>
      <c r="E51" s="143" t="s">
        <v>36</v>
      </c>
      <c r="F51" s="141">
        <v>4181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3898</v>
      </c>
      <c r="G52" s="153">
        <f>F52*100/F$51</f>
        <v>93.23128438172687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283</v>
      </c>
      <c r="G53" s="153">
        <f>F53*100/F$51</f>
        <v>6.7687156182731405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0.1195886151638364</v>
      </c>
    </row>
    <row r="55" spans="1:7" ht="12.75">
      <c r="A55" s="149" t="s">
        <v>43</v>
      </c>
      <c r="B55" s="150">
        <v>126</v>
      </c>
      <c r="C55" s="151">
        <f t="shared" si="5"/>
        <v>1.2941659819227609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228</v>
      </c>
      <c r="C56" s="151">
        <f t="shared" si="5"/>
        <v>2.341824157764996</v>
      </c>
      <c r="D56" s="152"/>
      <c r="E56" s="152" t="s">
        <v>45</v>
      </c>
      <c r="F56" s="167">
        <v>2.7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6816</v>
      </c>
      <c r="C60" s="168">
        <f>B60*100/B7</f>
        <v>70.00821692686935</v>
      </c>
      <c r="D60" s="152"/>
      <c r="E60" s="143" t="s">
        <v>51</v>
      </c>
      <c r="F60" s="141">
        <v>3898</v>
      </c>
      <c r="G60" s="148">
        <v>100</v>
      </c>
    </row>
    <row r="61" spans="1:7" ht="12.75">
      <c r="A61" s="149" t="s">
        <v>52</v>
      </c>
      <c r="B61" s="160">
        <v>2726</v>
      </c>
      <c r="C61" s="168">
        <f>B61*100/B7</f>
        <v>27.999178307313066</v>
      </c>
      <c r="D61" s="152"/>
      <c r="E61" s="152" t="s">
        <v>53</v>
      </c>
      <c r="F61" s="150">
        <v>2564</v>
      </c>
      <c r="G61" s="153">
        <f>F61*100/F$60</f>
        <v>65.77732170343766</v>
      </c>
    </row>
    <row r="62" spans="1:7" ht="12.75">
      <c r="A62" s="149" t="s">
        <v>54</v>
      </c>
      <c r="B62" s="160">
        <v>77</v>
      </c>
      <c r="C62" s="168">
        <f>B62*100/B7</f>
        <v>0.7908792111750206</v>
      </c>
      <c r="D62" s="152"/>
      <c r="E62" s="152" t="s">
        <v>55</v>
      </c>
      <c r="F62" s="150">
        <v>1334</v>
      </c>
      <c r="G62" s="153">
        <f>F62*100/F$60</f>
        <v>34.22267829656234</v>
      </c>
    </row>
    <row r="63" spans="1:7" ht="12.75">
      <c r="A63" s="149" t="s">
        <v>56</v>
      </c>
      <c r="B63" s="160">
        <v>167</v>
      </c>
      <c r="C63" s="168">
        <f>B63*100/B7</f>
        <v>1.7152834839769926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0.030813475760065736</v>
      </c>
      <c r="D64" s="152"/>
      <c r="E64" s="152" t="s">
        <v>58</v>
      </c>
      <c r="F64" s="145">
        <v>2.54</v>
      </c>
      <c r="G64" s="166" t="s">
        <v>261</v>
      </c>
    </row>
    <row r="65" spans="1:7" ht="13.5" thickBot="1">
      <c r="A65" s="171" t="s">
        <v>59</v>
      </c>
      <c r="B65" s="172">
        <v>194</v>
      </c>
      <c r="C65" s="173">
        <f>B65*100/B7</f>
        <v>1.9926047658175843</v>
      </c>
      <c r="D65" s="174"/>
      <c r="E65" s="174" t="s">
        <v>60</v>
      </c>
      <c r="F65" s="175">
        <v>2.35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9736</v>
      </c>
      <c r="G9" s="33">
        <f>(F9/$F$9)*100</f>
        <v>100</v>
      </c>
    </row>
    <row r="10" spans="1:7" ht="12.75">
      <c r="A10" s="29" t="s">
        <v>269</v>
      </c>
      <c r="B10" s="93">
        <v>2339</v>
      </c>
      <c r="C10" s="33">
        <f aca="true" t="shared" si="0" ref="C10:C15">(B10/$B$10)*100</f>
        <v>100</v>
      </c>
      <c r="E10" s="34" t="s">
        <v>270</v>
      </c>
      <c r="F10" s="97">
        <v>9129</v>
      </c>
      <c r="G10" s="84">
        <f aca="true" t="shared" si="1" ref="G10:G16">(F10/$F$9)*100</f>
        <v>93.76540673788003</v>
      </c>
    </row>
    <row r="11" spans="1:7" ht="12.75">
      <c r="A11" s="36" t="s">
        <v>271</v>
      </c>
      <c r="B11" s="98">
        <v>135</v>
      </c>
      <c r="C11" s="35">
        <f t="shared" si="0"/>
        <v>5.771697306541257</v>
      </c>
      <c r="E11" s="34" t="s">
        <v>272</v>
      </c>
      <c r="F11" s="97">
        <v>9034</v>
      </c>
      <c r="G11" s="84">
        <f t="shared" si="1"/>
        <v>92.78964667214463</v>
      </c>
    </row>
    <row r="12" spans="1:7" ht="12.75">
      <c r="A12" s="36" t="s">
        <v>273</v>
      </c>
      <c r="B12" s="98">
        <v>184</v>
      </c>
      <c r="C12" s="35">
        <f t="shared" si="0"/>
        <v>7.866609662248825</v>
      </c>
      <c r="E12" s="34" t="s">
        <v>274</v>
      </c>
      <c r="F12" s="97">
        <v>6360</v>
      </c>
      <c r="G12" s="84">
        <f t="shared" si="1"/>
        <v>65.32456861133936</v>
      </c>
    </row>
    <row r="13" spans="1:7" ht="12.75">
      <c r="A13" s="36" t="s">
        <v>275</v>
      </c>
      <c r="B13" s="98">
        <v>1051</v>
      </c>
      <c r="C13" s="35">
        <f t="shared" si="0"/>
        <v>44.933732364258226</v>
      </c>
      <c r="E13" s="34" t="s">
        <v>276</v>
      </c>
      <c r="F13" s="97">
        <v>2674</v>
      </c>
      <c r="G13" s="84">
        <f t="shared" si="1"/>
        <v>27.465078060805258</v>
      </c>
    </row>
    <row r="14" spans="1:7" ht="12.75">
      <c r="A14" s="36" t="s">
        <v>277</v>
      </c>
      <c r="B14" s="98">
        <v>543</v>
      </c>
      <c r="C14" s="35">
        <f t="shared" si="0"/>
        <v>23.21504916631039</v>
      </c>
      <c r="E14" s="34" t="s">
        <v>166</v>
      </c>
      <c r="F14" s="97">
        <v>95</v>
      </c>
      <c r="G14" s="84">
        <f t="shared" si="1"/>
        <v>0.9757600657354151</v>
      </c>
    </row>
    <row r="15" spans="1:7" ht="12.75">
      <c r="A15" s="36" t="s">
        <v>324</v>
      </c>
      <c r="B15" s="97">
        <v>426</v>
      </c>
      <c r="C15" s="35">
        <f t="shared" si="0"/>
        <v>18.212911500641297</v>
      </c>
      <c r="E15" s="34" t="s">
        <v>278</v>
      </c>
      <c r="F15" s="97">
        <v>607</v>
      </c>
      <c r="G15" s="84">
        <f t="shared" si="1"/>
        <v>6.234593262119968</v>
      </c>
    </row>
    <row r="16" spans="1:7" ht="12.75">
      <c r="A16" s="36"/>
      <c r="B16" s="93" t="s">
        <v>250</v>
      </c>
      <c r="C16" s="10"/>
      <c r="E16" s="34" t="s">
        <v>279</v>
      </c>
      <c r="F16" s="98">
        <v>306</v>
      </c>
      <c r="G16" s="84">
        <f t="shared" si="1"/>
        <v>3.1429745275267047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225</v>
      </c>
      <c r="G17" s="84">
        <f>(F17/$F$9)*100</f>
        <v>2.3110106820049303</v>
      </c>
    </row>
    <row r="18" spans="1:7" ht="12.75">
      <c r="A18" s="29" t="s">
        <v>282</v>
      </c>
      <c r="B18" s="93">
        <v>6646</v>
      </c>
      <c r="C18" s="33">
        <f>(B18/$B$18)*100</f>
        <v>100</v>
      </c>
      <c r="E18" s="34" t="s">
        <v>283</v>
      </c>
      <c r="F18" s="97">
        <v>382</v>
      </c>
      <c r="G18" s="84">
        <f>(F18/$F$9)*100</f>
        <v>3.923582580115037</v>
      </c>
    </row>
    <row r="19" spans="1:7" ht="12.75">
      <c r="A19" s="36" t="s">
        <v>284</v>
      </c>
      <c r="B19" s="97">
        <v>444</v>
      </c>
      <c r="C19" s="84">
        <f aca="true" t="shared" si="2" ref="C19:C25">(B19/$B$18)*100</f>
        <v>6.680710201625037</v>
      </c>
      <c r="E19" s="34"/>
      <c r="F19" s="97" t="s">
        <v>250</v>
      </c>
      <c r="G19" s="84"/>
    </row>
    <row r="20" spans="1:7" ht="12.75">
      <c r="A20" s="36" t="s">
        <v>285</v>
      </c>
      <c r="B20" s="97">
        <v>1048</v>
      </c>
      <c r="C20" s="84">
        <f t="shared" si="2"/>
        <v>15.76888353897081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2530</v>
      </c>
      <c r="C21" s="84">
        <f t="shared" si="2"/>
        <v>38.06801083358411</v>
      </c>
      <c r="E21" s="38" t="s">
        <v>167</v>
      </c>
      <c r="F21" s="80">
        <v>607</v>
      </c>
      <c r="G21" s="33">
        <f>(F21/$F$21)*100</f>
        <v>100</v>
      </c>
    </row>
    <row r="22" spans="1:7" ht="12.75">
      <c r="A22" s="36" t="s">
        <v>302</v>
      </c>
      <c r="B22" s="97">
        <v>1427</v>
      </c>
      <c r="C22" s="84">
        <f t="shared" si="2"/>
        <v>21.4715618417093</v>
      </c>
      <c r="E22" s="34" t="s">
        <v>303</v>
      </c>
      <c r="F22" s="97">
        <v>226</v>
      </c>
      <c r="G22" s="84">
        <f aca="true" t="shared" si="3" ref="G22:G27">(F22/$F$21)*100</f>
        <v>37.23228995057661</v>
      </c>
    </row>
    <row r="23" spans="1:7" ht="12.75">
      <c r="A23" s="36" t="s">
        <v>304</v>
      </c>
      <c r="B23" s="97">
        <v>395</v>
      </c>
      <c r="C23" s="84">
        <f t="shared" si="2"/>
        <v>5.943424616310563</v>
      </c>
      <c r="E23" s="34" t="s">
        <v>305</v>
      </c>
      <c r="F23" s="97">
        <v>191</v>
      </c>
      <c r="G23" s="84">
        <f t="shared" si="3"/>
        <v>31.466227347611202</v>
      </c>
    </row>
    <row r="24" spans="1:7" ht="12.75">
      <c r="A24" s="36" t="s">
        <v>306</v>
      </c>
      <c r="B24" s="97">
        <v>558</v>
      </c>
      <c r="C24" s="84">
        <f t="shared" si="2"/>
        <v>8.396027685826061</v>
      </c>
      <c r="E24" s="34" t="s">
        <v>307</v>
      </c>
      <c r="F24" s="97">
        <v>33</v>
      </c>
      <c r="G24" s="84">
        <f t="shared" si="3"/>
        <v>5.436573311367381</v>
      </c>
    </row>
    <row r="25" spans="1:7" ht="12.75">
      <c r="A25" s="36" t="s">
        <v>308</v>
      </c>
      <c r="B25" s="97">
        <v>244</v>
      </c>
      <c r="C25" s="84">
        <f t="shared" si="2"/>
        <v>3.67138128197412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125</v>
      </c>
      <c r="G26" s="84">
        <f t="shared" si="3"/>
        <v>20.59308072487644</v>
      </c>
    </row>
    <row r="27" spans="1:7" ht="12.75">
      <c r="A27" s="36" t="s">
        <v>311</v>
      </c>
      <c r="B27" s="108">
        <v>77.6</v>
      </c>
      <c r="C27" s="37" t="s">
        <v>261</v>
      </c>
      <c r="E27" s="34" t="s">
        <v>312</v>
      </c>
      <c r="F27" s="97">
        <v>32</v>
      </c>
      <c r="G27" s="84">
        <f t="shared" si="3"/>
        <v>5.2718286655683695</v>
      </c>
    </row>
    <row r="28" spans="1:7" ht="12.75">
      <c r="A28" s="36" t="s">
        <v>313</v>
      </c>
      <c r="B28" s="108">
        <v>12.1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9098</v>
      </c>
      <c r="G30" s="33">
        <f>(F30/$F$30)*100</f>
        <v>100</v>
      </c>
      <c r="J30" s="39"/>
    </row>
    <row r="31" spans="1:10" ht="12.75">
      <c r="A31" s="95" t="s">
        <v>296</v>
      </c>
      <c r="B31" s="93">
        <v>7793</v>
      </c>
      <c r="C31" s="33">
        <f>(B31/$B$31)*100</f>
        <v>100</v>
      </c>
      <c r="E31" s="34" t="s">
        <v>317</v>
      </c>
      <c r="F31" s="97">
        <v>8221</v>
      </c>
      <c r="G31" s="101">
        <f>(F31/$F$30)*100</f>
        <v>90.36051879533964</v>
      </c>
      <c r="J31" s="39"/>
    </row>
    <row r="32" spans="1:10" ht="12.75">
      <c r="A32" s="36" t="s">
        <v>318</v>
      </c>
      <c r="B32" s="97">
        <v>2372</v>
      </c>
      <c r="C32" s="10">
        <f>(B32/$B$31)*100</f>
        <v>30.43757218016168</v>
      </c>
      <c r="E32" s="34" t="s">
        <v>319</v>
      </c>
      <c r="F32" s="97">
        <v>877</v>
      </c>
      <c r="G32" s="101">
        <f aca="true" t="shared" si="4" ref="G32:G39">(F32/$F$30)*100</f>
        <v>9.639481204660365</v>
      </c>
      <c r="J32" s="39"/>
    </row>
    <row r="33" spans="1:10" ht="12.75">
      <c r="A33" s="36" t="s">
        <v>320</v>
      </c>
      <c r="B33" s="97">
        <v>3564</v>
      </c>
      <c r="C33" s="10">
        <f aca="true" t="shared" si="5" ref="C33:C38">(B33/$B$31)*100</f>
        <v>45.73335044270499</v>
      </c>
      <c r="E33" s="34" t="s">
        <v>321</v>
      </c>
      <c r="F33" s="97">
        <v>415</v>
      </c>
      <c r="G33" s="101">
        <f t="shared" si="4"/>
        <v>4.5614420751813585</v>
      </c>
      <c r="J33" s="39"/>
    </row>
    <row r="34" spans="1:7" ht="12.75">
      <c r="A34" s="36" t="s">
        <v>322</v>
      </c>
      <c r="B34" s="97">
        <v>279</v>
      </c>
      <c r="C34" s="10">
        <f t="shared" si="5"/>
        <v>3.5801360195046836</v>
      </c>
      <c r="E34" s="34" t="s">
        <v>323</v>
      </c>
      <c r="F34" s="97">
        <v>253</v>
      </c>
      <c r="G34" s="101">
        <f t="shared" si="4"/>
        <v>2.7808309518575514</v>
      </c>
    </row>
    <row r="35" spans="1:7" ht="12.75">
      <c r="A35" s="36" t="s">
        <v>325</v>
      </c>
      <c r="B35" s="97">
        <v>822</v>
      </c>
      <c r="C35" s="10">
        <f t="shared" si="5"/>
        <v>10.547927627357884</v>
      </c>
      <c r="E35" s="34" t="s">
        <v>321</v>
      </c>
      <c r="F35" s="97">
        <v>116</v>
      </c>
      <c r="G35" s="101">
        <f t="shared" si="4"/>
        <v>1.2750054957133434</v>
      </c>
    </row>
    <row r="36" spans="1:7" ht="12.75">
      <c r="A36" s="36" t="s">
        <v>297</v>
      </c>
      <c r="B36" s="97">
        <v>672</v>
      </c>
      <c r="C36" s="10">
        <f t="shared" si="5"/>
        <v>8.623123315796228</v>
      </c>
      <c r="E36" s="34" t="s">
        <v>327</v>
      </c>
      <c r="F36" s="97">
        <v>530</v>
      </c>
      <c r="G36" s="101">
        <f t="shared" si="4"/>
        <v>5.825456144207518</v>
      </c>
    </row>
    <row r="37" spans="1:7" ht="12.75">
      <c r="A37" s="36" t="s">
        <v>326</v>
      </c>
      <c r="B37" s="97">
        <v>756</v>
      </c>
      <c r="C37" s="10">
        <f t="shared" si="5"/>
        <v>9.701013730270756</v>
      </c>
      <c r="E37" s="34" t="s">
        <v>321</v>
      </c>
      <c r="F37" s="97">
        <v>266</v>
      </c>
      <c r="G37" s="101">
        <f t="shared" si="4"/>
        <v>2.923719498790943</v>
      </c>
    </row>
    <row r="38" spans="1:7" ht="12.75">
      <c r="A38" s="36" t="s">
        <v>297</v>
      </c>
      <c r="B38" s="97">
        <v>442</v>
      </c>
      <c r="C38" s="10">
        <f t="shared" si="5"/>
        <v>5.671756704735018</v>
      </c>
      <c r="E38" s="34" t="s">
        <v>259</v>
      </c>
      <c r="F38" s="97">
        <v>48</v>
      </c>
      <c r="G38" s="101">
        <f t="shared" si="4"/>
        <v>0.5275884809848318</v>
      </c>
    </row>
    <row r="39" spans="1:7" ht="12.75">
      <c r="A39" s="36"/>
      <c r="B39" s="97" t="s">
        <v>250</v>
      </c>
      <c r="C39" s="10"/>
      <c r="E39" s="34" t="s">
        <v>321</v>
      </c>
      <c r="F39" s="97">
        <v>22</v>
      </c>
      <c r="G39" s="101">
        <f t="shared" si="4"/>
        <v>0.24181138711804792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174</v>
      </c>
      <c r="C42" s="33">
        <f>(B42/$B$42)*100</f>
        <v>100</v>
      </c>
      <c r="E42" s="31" t="s">
        <v>268</v>
      </c>
      <c r="F42" s="80">
        <v>9736</v>
      </c>
      <c r="G42" s="99">
        <f>(F42/$F$42)*100</f>
        <v>100</v>
      </c>
      <c r="I42" s="39"/>
    </row>
    <row r="43" spans="1:7" ht="12.75">
      <c r="A43" s="36" t="s">
        <v>301</v>
      </c>
      <c r="B43" s="98">
        <v>64</v>
      </c>
      <c r="C43" s="102">
        <f>(B43/$B$42)*100</f>
        <v>36.7816091954023</v>
      </c>
      <c r="E43" s="60" t="s">
        <v>168</v>
      </c>
      <c r="F43" s="106">
        <v>10959</v>
      </c>
      <c r="G43" s="107">
        <f aca="true" t="shared" si="6" ref="G43:G71">(F43/$F$42)*100</f>
        <v>112.56162695152013</v>
      </c>
    </row>
    <row r="44" spans="1:7" ht="12.75">
      <c r="A44" s="36"/>
      <c r="B44" s="93" t="s">
        <v>250</v>
      </c>
      <c r="C44" s="10"/>
      <c r="E44" s="1" t="s">
        <v>329</v>
      </c>
      <c r="F44" s="97">
        <v>66</v>
      </c>
      <c r="G44" s="101">
        <f t="shared" si="6"/>
        <v>0.6778964667214462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</v>
      </c>
      <c r="G45" s="101">
        <f t="shared" si="6"/>
        <v>0.15406737880032867</v>
      </c>
    </row>
    <row r="46" spans="1:7" ht="12.75">
      <c r="A46" s="29" t="s">
        <v>331</v>
      </c>
      <c r="B46" s="93">
        <v>7384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1071</v>
      </c>
      <c r="C47" s="10">
        <f>(B47/$B$46)*100</f>
        <v>14.50433369447454</v>
      </c>
      <c r="E47" s="1" t="s">
        <v>334</v>
      </c>
      <c r="F47" s="97">
        <v>124</v>
      </c>
      <c r="G47" s="101">
        <f t="shared" si="6"/>
        <v>1.2736236647493837</v>
      </c>
    </row>
    <row r="48" spans="1:7" ht="12.75">
      <c r="A48" s="36"/>
      <c r="B48" s="93" t="s">
        <v>250</v>
      </c>
      <c r="C48" s="10"/>
      <c r="E48" s="1" t="s">
        <v>335</v>
      </c>
      <c r="F48" s="97">
        <v>936</v>
      </c>
      <c r="G48" s="101">
        <f t="shared" si="6"/>
        <v>9.613804437140509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194</v>
      </c>
      <c r="G49" s="101">
        <f t="shared" si="6"/>
        <v>1.9926047658175843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0.030813475760065732</v>
      </c>
    </row>
    <row r="51" spans="1:7" ht="12.75">
      <c r="A51" s="5" t="s">
        <v>338</v>
      </c>
      <c r="B51" s="93">
        <v>2033</v>
      </c>
      <c r="C51" s="33">
        <f>(B51/$B$51)*100</f>
        <v>100</v>
      </c>
      <c r="E51" s="1" t="s">
        <v>339</v>
      </c>
      <c r="F51" s="97">
        <v>1364</v>
      </c>
      <c r="G51" s="101">
        <f t="shared" si="6"/>
        <v>14.009860312243221</v>
      </c>
    </row>
    <row r="52" spans="1:7" ht="12.75">
      <c r="A52" s="4" t="s">
        <v>340</v>
      </c>
      <c r="B52" s="98">
        <v>117</v>
      </c>
      <c r="C52" s="10">
        <f>(B52/$B$51)*100</f>
        <v>5.755041810132808</v>
      </c>
      <c r="E52" s="1" t="s">
        <v>341</v>
      </c>
      <c r="F52" s="97">
        <v>7</v>
      </c>
      <c r="G52" s="101">
        <f t="shared" si="6"/>
        <v>0.07189811010682005</v>
      </c>
    </row>
    <row r="53" spans="1:7" ht="12.75">
      <c r="A53" s="4"/>
      <c r="B53" s="93" t="s">
        <v>250</v>
      </c>
      <c r="C53" s="10"/>
      <c r="E53" s="1" t="s">
        <v>342</v>
      </c>
      <c r="F53" s="97">
        <v>146</v>
      </c>
      <c r="G53" s="101">
        <f t="shared" si="6"/>
        <v>1.4995891536565324</v>
      </c>
    </row>
    <row r="54" spans="1:7" ht="14.25">
      <c r="A54" s="5" t="s">
        <v>343</v>
      </c>
      <c r="B54" s="93">
        <v>5354</v>
      </c>
      <c r="C54" s="33">
        <f>(B54/$B$54)*100</f>
        <v>100</v>
      </c>
      <c r="E54" s="1" t="s">
        <v>201</v>
      </c>
      <c r="F54" s="97">
        <v>1617</v>
      </c>
      <c r="G54" s="101">
        <f t="shared" si="6"/>
        <v>16.60846343467543</v>
      </c>
    </row>
    <row r="55" spans="1:7" ht="12.75">
      <c r="A55" s="4" t="s">
        <v>340</v>
      </c>
      <c r="B55" s="98">
        <v>1088</v>
      </c>
      <c r="C55" s="10">
        <f>(B55/$B$54)*100</f>
        <v>20.321255136346654</v>
      </c>
      <c r="E55" s="1" t="s">
        <v>344</v>
      </c>
      <c r="F55" s="97">
        <v>1688</v>
      </c>
      <c r="G55" s="101">
        <f t="shared" si="6"/>
        <v>17.33771569433032</v>
      </c>
    </row>
    <row r="56" spans="1:7" ht="12.75">
      <c r="A56" s="4" t="s">
        <v>345</v>
      </c>
      <c r="B56" s="119">
        <v>66.3</v>
      </c>
      <c r="C56" s="37" t="s">
        <v>261</v>
      </c>
      <c r="E56" s="1" t="s">
        <v>346</v>
      </c>
      <c r="F56" s="97">
        <v>40</v>
      </c>
      <c r="G56" s="101">
        <f t="shared" si="6"/>
        <v>0.4108463434675432</v>
      </c>
    </row>
    <row r="57" spans="1:7" ht="12.75">
      <c r="A57" s="4" t="s">
        <v>347</v>
      </c>
      <c r="B57" s="98">
        <v>4266</v>
      </c>
      <c r="C57" s="10">
        <f>(B57/$B$54)*100</f>
        <v>79.67874486365334</v>
      </c>
      <c r="E57" s="1" t="s">
        <v>348</v>
      </c>
      <c r="F57" s="97">
        <v>21</v>
      </c>
      <c r="G57" s="101">
        <f t="shared" si="6"/>
        <v>0.21569433032046012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952</v>
      </c>
      <c r="G58" s="101">
        <f t="shared" si="6"/>
        <v>9.778142974527526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0.0513557929334429</v>
      </c>
    </row>
    <row r="60" spans="1:7" ht="12.75">
      <c r="A60" s="5" t="s">
        <v>351</v>
      </c>
      <c r="B60" s="93">
        <v>1664</v>
      </c>
      <c r="C60" s="33">
        <f>(B60/$B$60)*100</f>
        <v>100</v>
      </c>
      <c r="E60" s="1" t="s">
        <v>352</v>
      </c>
      <c r="F60" s="97">
        <v>38</v>
      </c>
      <c r="G60" s="101">
        <f t="shared" si="6"/>
        <v>0.390304026294166</v>
      </c>
    </row>
    <row r="61" spans="1:7" ht="12.75">
      <c r="A61" s="4" t="s">
        <v>340</v>
      </c>
      <c r="B61" s="97">
        <v>829</v>
      </c>
      <c r="C61" s="10">
        <f>(B61/$B$60)*100</f>
        <v>49.81971153846153</v>
      </c>
      <c r="E61" s="1" t="s">
        <v>353</v>
      </c>
      <c r="F61" s="97">
        <v>103</v>
      </c>
      <c r="G61" s="101">
        <f t="shared" si="6"/>
        <v>1.0579293344289236</v>
      </c>
    </row>
    <row r="62" spans="1:7" ht="12.75">
      <c r="A62" s="4"/>
      <c r="B62" s="93" t="s">
        <v>250</v>
      </c>
      <c r="C62" s="10"/>
      <c r="E62" s="1" t="s">
        <v>354</v>
      </c>
      <c r="F62" s="97">
        <v>100</v>
      </c>
      <c r="G62" s="101">
        <f t="shared" si="6"/>
        <v>1.0271158586688578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34</v>
      </c>
      <c r="G63" s="101">
        <f t="shared" si="6"/>
        <v>0.3492193919474117</v>
      </c>
    </row>
    <row r="64" spans="1:7" ht="12.75">
      <c r="A64" s="29" t="s">
        <v>357</v>
      </c>
      <c r="B64" s="93">
        <v>9098</v>
      </c>
      <c r="C64" s="33">
        <f>(B64/$B$64)*100</f>
        <v>100</v>
      </c>
      <c r="E64" s="1" t="s">
        <v>358</v>
      </c>
      <c r="F64" s="97">
        <v>33</v>
      </c>
      <c r="G64" s="101">
        <f t="shared" si="6"/>
        <v>0.3389482333607231</v>
      </c>
    </row>
    <row r="65" spans="1:7" ht="12.75">
      <c r="A65" s="4" t="s">
        <v>256</v>
      </c>
      <c r="B65" s="97">
        <v>5597</v>
      </c>
      <c r="C65" s="10">
        <f>(B65/$B$64)*100</f>
        <v>61.519015168168835</v>
      </c>
      <c r="E65" s="1" t="s">
        <v>359</v>
      </c>
      <c r="F65" s="97">
        <v>46</v>
      </c>
      <c r="G65" s="101">
        <f t="shared" si="6"/>
        <v>0.47247329498767465</v>
      </c>
    </row>
    <row r="66" spans="1:7" ht="12.75">
      <c r="A66" s="4" t="s">
        <v>257</v>
      </c>
      <c r="B66" s="97">
        <v>3281</v>
      </c>
      <c r="C66" s="10">
        <f aca="true" t="shared" si="7" ref="C66:C71">(B66/$B$64)*100</f>
        <v>36.06287096065069</v>
      </c>
      <c r="E66" s="1" t="s">
        <v>360</v>
      </c>
      <c r="F66" s="97">
        <v>14</v>
      </c>
      <c r="G66" s="101">
        <f t="shared" si="6"/>
        <v>0.1437962202136401</v>
      </c>
    </row>
    <row r="67" spans="1:7" ht="12.75">
      <c r="A67" s="4" t="s">
        <v>361</v>
      </c>
      <c r="B67" s="97">
        <v>2297</v>
      </c>
      <c r="C67" s="10">
        <f t="shared" si="7"/>
        <v>25.24730710046164</v>
      </c>
      <c r="E67" s="1" t="s">
        <v>362</v>
      </c>
      <c r="F67" s="97">
        <v>16</v>
      </c>
      <c r="G67" s="101">
        <f t="shared" si="6"/>
        <v>0.16433853738701726</v>
      </c>
    </row>
    <row r="68" spans="1:7" ht="12.75">
      <c r="A68" s="4" t="s">
        <v>363</v>
      </c>
      <c r="B68" s="97">
        <v>984</v>
      </c>
      <c r="C68" s="10">
        <f t="shared" si="7"/>
        <v>10.815563860189052</v>
      </c>
      <c r="E68" s="1" t="s">
        <v>364</v>
      </c>
      <c r="F68" s="97">
        <v>235</v>
      </c>
      <c r="G68" s="101">
        <f t="shared" si="6"/>
        <v>2.4137222678718158</v>
      </c>
    </row>
    <row r="69" spans="1:7" ht="12.75">
      <c r="A69" s="4" t="s">
        <v>365</v>
      </c>
      <c r="B69" s="97">
        <v>415</v>
      </c>
      <c r="C69" s="10">
        <f t="shared" si="7"/>
        <v>4.5614420751813585</v>
      </c>
      <c r="E69" s="1" t="s">
        <v>366</v>
      </c>
      <c r="F69" s="97">
        <v>87</v>
      </c>
      <c r="G69" s="101">
        <f t="shared" si="6"/>
        <v>0.8935907970419062</v>
      </c>
    </row>
    <row r="70" spans="1:7" ht="12.75">
      <c r="A70" s="4" t="s">
        <v>367</v>
      </c>
      <c r="B70" s="97">
        <v>569</v>
      </c>
      <c r="C70" s="10">
        <f t="shared" si="7"/>
        <v>6.254121785007694</v>
      </c>
      <c r="E70" s="1" t="s">
        <v>368</v>
      </c>
      <c r="F70" s="97">
        <v>139</v>
      </c>
      <c r="G70" s="101">
        <f t="shared" si="6"/>
        <v>1.4276910435497125</v>
      </c>
    </row>
    <row r="71" spans="1:7" ht="12.75">
      <c r="A71" s="7" t="s">
        <v>258</v>
      </c>
      <c r="B71" s="103">
        <v>220</v>
      </c>
      <c r="C71" s="40">
        <f t="shared" si="7"/>
        <v>2.4181138711804793</v>
      </c>
      <c r="D71" s="41"/>
      <c r="E71" s="9" t="s">
        <v>369</v>
      </c>
      <c r="F71" s="103">
        <v>2936</v>
      </c>
      <c r="G71" s="104">
        <f t="shared" si="6"/>
        <v>30.156121610517665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7703</v>
      </c>
      <c r="C9" s="81">
        <f>(B9/$B$9)*100</f>
        <v>100</v>
      </c>
      <c r="D9" s="65"/>
      <c r="E9" s="79" t="s">
        <v>381</v>
      </c>
      <c r="F9" s="80">
        <v>3891</v>
      </c>
      <c r="G9" s="81">
        <f>(F9/$F$9)*100</f>
        <v>100</v>
      </c>
    </row>
    <row r="10" spans="1:7" ht="12.75">
      <c r="A10" s="82" t="s">
        <v>382</v>
      </c>
      <c r="B10" s="97">
        <v>5030</v>
      </c>
      <c r="C10" s="105">
        <f>(B10/$B$9)*100</f>
        <v>65.29923406465014</v>
      </c>
      <c r="D10" s="65"/>
      <c r="E10" s="78" t="s">
        <v>383</v>
      </c>
      <c r="F10" s="97">
        <v>293</v>
      </c>
      <c r="G10" s="105">
        <f aca="true" t="shared" si="0" ref="G10:G19">(F10/$F$9)*100</f>
        <v>7.530197892572603</v>
      </c>
    </row>
    <row r="11" spans="1:7" ht="12.75">
      <c r="A11" s="82" t="s">
        <v>384</v>
      </c>
      <c r="B11" s="97">
        <v>5004</v>
      </c>
      <c r="C11" s="105">
        <f aca="true" t="shared" si="1" ref="C11:C16">(B11/$B$9)*100</f>
        <v>64.96170323250682</v>
      </c>
      <c r="D11" s="65"/>
      <c r="E11" s="78" t="s">
        <v>385</v>
      </c>
      <c r="F11" s="97">
        <v>251</v>
      </c>
      <c r="G11" s="105">
        <f t="shared" si="0"/>
        <v>6.450783860190182</v>
      </c>
    </row>
    <row r="12" spans="1:7" ht="12.75">
      <c r="A12" s="82" t="s">
        <v>386</v>
      </c>
      <c r="B12" s="97">
        <v>4723</v>
      </c>
      <c r="C12" s="105">
        <f>(B12/$B$9)*100</f>
        <v>61.31377385434247</v>
      </c>
      <c r="D12" s="65"/>
      <c r="E12" s="78" t="s">
        <v>387</v>
      </c>
      <c r="F12" s="97">
        <v>497</v>
      </c>
      <c r="G12" s="105">
        <f t="shared" si="0"/>
        <v>12.773066049858647</v>
      </c>
    </row>
    <row r="13" spans="1:7" ht="12.75">
      <c r="A13" s="82" t="s">
        <v>388</v>
      </c>
      <c r="B13" s="97">
        <v>281</v>
      </c>
      <c r="C13" s="105">
        <f>(B13/$B$9)*100</f>
        <v>3.647929378164352</v>
      </c>
      <c r="D13" s="65"/>
      <c r="E13" s="78" t="s">
        <v>389</v>
      </c>
      <c r="F13" s="97">
        <v>492</v>
      </c>
      <c r="G13" s="105">
        <f t="shared" si="0"/>
        <v>12.64456437933693</v>
      </c>
    </row>
    <row r="14" spans="1:7" ht="12.75">
      <c r="A14" s="82" t="s">
        <v>390</v>
      </c>
      <c r="B14" s="109">
        <v>5.6</v>
      </c>
      <c r="C14" s="112" t="s">
        <v>261</v>
      </c>
      <c r="D14" s="65"/>
      <c r="E14" s="78" t="s">
        <v>391</v>
      </c>
      <c r="F14" s="97">
        <v>764</v>
      </c>
      <c r="G14" s="105">
        <f t="shared" si="0"/>
        <v>19.635055255718324</v>
      </c>
    </row>
    <row r="15" spans="1:7" ht="12.75">
      <c r="A15" s="82" t="s">
        <v>392</v>
      </c>
      <c r="B15" s="109">
        <v>26</v>
      </c>
      <c r="C15" s="105">
        <f t="shared" si="1"/>
        <v>0.3375308321433208</v>
      </c>
      <c r="D15" s="65"/>
      <c r="E15" s="78" t="s">
        <v>393</v>
      </c>
      <c r="F15" s="97">
        <v>787</v>
      </c>
      <c r="G15" s="105">
        <f t="shared" si="0"/>
        <v>20.226162940118222</v>
      </c>
    </row>
    <row r="16" spans="1:7" ht="12.75">
      <c r="A16" s="82" t="s">
        <v>67</v>
      </c>
      <c r="B16" s="97">
        <v>2673</v>
      </c>
      <c r="C16" s="105">
        <f t="shared" si="1"/>
        <v>34.700765935349864</v>
      </c>
      <c r="D16" s="65"/>
      <c r="E16" s="78" t="s">
        <v>68</v>
      </c>
      <c r="F16" s="97">
        <v>503</v>
      </c>
      <c r="G16" s="105">
        <f t="shared" si="0"/>
        <v>12.927268054484708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239</v>
      </c>
      <c r="G17" s="105">
        <f t="shared" si="0"/>
        <v>6.142379850938062</v>
      </c>
    </row>
    <row r="18" spans="1:7" ht="12.75">
      <c r="A18" s="77" t="s">
        <v>70</v>
      </c>
      <c r="B18" s="80">
        <v>4187</v>
      </c>
      <c r="C18" s="81">
        <f>(B18/$B$18)*100</f>
        <v>100</v>
      </c>
      <c r="D18" s="65"/>
      <c r="E18" s="78" t="s">
        <v>170</v>
      </c>
      <c r="F18" s="97">
        <v>29</v>
      </c>
      <c r="G18" s="105">
        <f t="shared" si="0"/>
        <v>0.7453096890259574</v>
      </c>
    </row>
    <row r="19" spans="1:9" ht="12.75">
      <c r="A19" s="82" t="s">
        <v>382</v>
      </c>
      <c r="B19" s="97">
        <v>2517</v>
      </c>
      <c r="C19" s="105">
        <f>(B19/$B$18)*100</f>
        <v>60.11464055409601</v>
      </c>
      <c r="D19" s="65"/>
      <c r="E19" s="78" t="s">
        <v>169</v>
      </c>
      <c r="F19" s="98">
        <v>36</v>
      </c>
      <c r="G19" s="105">
        <f t="shared" si="0"/>
        <v>0.9252120277563608</v>
      </c>
      <c r="I19" s="117"/>
    </row>
    <row r="20" spans="1:7" ht="12.75">
      <c r="A20" s="82" t="s">
        <v>384</v>
      </c>
      <c r="B20" s="97">
        <v>2517</v>
      </c>
      <c r="C20" s="105">
        <f>(B20/$B$18)*100</f>
        <v>60.11464055409601</v>
      </c>
      <c r="D20" s="65"/>
      <c r="E20" s="78" t="s">
        <v>71</v>
      </c>
      <c r="F20" s="97">
        <v>43115</v>
      </c>
      <c r="G20" s="112" t="s">
        <v>261</v>
      </c>
    </row>
    <row r="21" spans="1:7" ht="12.75">
      <c r="A21" s="82" t="s">
        <v>386</v>
      </c>
      <c r="B21" s="97">
        <v>2401</v>
      </c>
      <c r="C21" s="105">
        <f>(B21/$B$18)*100</f>
        <v>57.34416049677573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3048</v>
      </c>
      <c r="G22" s="105">
        <f>(F22/$F$9)*100</f>
        <v>78.33461835003855</v>
      </c>
    </row>
    <row r="23" spans="1:7" ht="12.75">
      <c r="A23" s="77" t="s">
        <v>73</v>
      </c>
      <c r="B23" s="80">
        <v>730</v>
      </c>
      <c r="C23" s="81">
        <f>(B23/$B$23)*100</f>
        <v>100</v>
      </c>
      <c r="D23" s="65"/>
      <c r="E23" s="78" t="s">
        <v>74</v>
      </c>
      <c r="F23" s="97">
        <v>49381</v>
      </c>
      <c r="G23" s="112" t="s">
        <v>261</v>
      </c>
    </row>
    <row r="24" spans="1:7" ht="12.75">
      <c r="A24" s="82" t="s">
        <v>75</v>
      </c>
      <c r="B24" s="97">
        <v>553</v>
      </c>
      <c r="C24" s="105">
        <f>(B24/$B$23)*100</f>
        <v>75.75342465753425</v>
      </c>
      <c r="D24" s="65"/>
      <c r="E24" s="78" t="s">
        <v>76</v>
      </c>
      <c r="F24" s="97">
        <v>1357</v>
      </c>
      <c r="G24" s="105">
        <f>(F24/$F$9)*100</f>
        <v>34.87535337959394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258</v>
      </c>
      <c r="G26" s="105">
        <f>(F26/$F$9)*100</f>
        <v>6.6306861989205865</v>
      </c>
    </row>
    <row r="27" spans="1:7" ht="12.75">
      <c r="A27" s="77" t="s">
        <v>85</v>
      </c>
      <c r="B27" s="80">
        <v>4658</v>
      </c>
      <c r="C27" s="81">
        <f>(B27/$B$27)*100</f>
        <v>100</v>
      </c>
      <c r="D27" s="65"/>
      <c r="E27" s="78" t="s">
        <v>78</v>
      </c>
      <c r="F27" s="98">
        <v>5925</v>
      </c>
      <c r="G27" s="112" t="s">
        <v>261</v>
      </c>
    </row>
    <row r="28" spans="1:7" ht="12.75">
      <c r="A28" s="82" t="s">
        <v>86</v>
      </c>
      <c r="B28" s="97">
        <v>3580</v>
      </c>
      <c r="C28" s="105">
        <f aca="true" t="shared" si="2" ref="C28:C33">(B28/$B$27)*100</f>
        <v>76.85702018033491</v>
      </c>
      <c r="D28" s="65"/>
      <c r="E28" s="78" t="s">
        <v>79</v>
      </c>
      <c r="F28" s="97">
        <v>156</v>
      </c>
      <c r="G28" s="105">
        <f>(F28/$F$9)*100</f>
        <v>4.009252120277564</v>
      </c>
    </row>
    <row r="29" spans="1:7" ht="12.75">
      <c r="A29" s="82" t="s">
        <v>87</v>
      </c>
      <c r="B29" s="97">
        <v>542</v>
      </c>
      <c r="C29" s="105">
        <f t="shared" si="2"/>
        <v>11.63589523400601</v>
      </c>
      <c r="D29" s="65"/>
      <c r="E29" s="78" t="s">
        <v>80</v>
      </c>
      <c r="F29" s="97">
        <v>3995</v>
      </c>
      <c r="G29" s="112" t="s">
        <v>261</v>
      </c>
    </row>
    <row r="30" spans="1:7" ht="12.75">
      <c r="A30" s="82" t="s">
        <v>88</v>
      </c>
      <c r="B30" s="97">
        <v>251</v>
      </c>
      <c r="C30" s="105">
        <f t="shared" si="2"/>
        <v>5.388578789179905</v>
      </c>
      <c r="D30" s="65"/>
      <c r="E30" s="78" t="s">
        <v>81</v>
      </c>
      <c r="F30" s="97">
        <v>868</v>
      </c>
      <c r="G30" s="105">
        <f>(F30/$F$9)*100</f>
        <v>22.307890002570034</v>
      </c>
    </row>
    <row r="31" spans="1:7" ht="12.75">
      <c r="A31" s="82" t="s">
        <v>115</v>
      </c>
      <c r="B31" s="97">
        <v>194</v>
      </c>
      <c r="C31" s="105">
        <f t="shared" si="2"/>
        <v>4.164877629884071</v>
      </c>
      <c r="D31" s="65"/>
      <c r="E31" s="78" t="s">
        <v>82</v>
      </c>
      <c r="F31" s="97">
        <v>13551</v>
      </c>
      <c r="G31" s="112" t="s">
        <v>261</v>
      </c>
    </row>
    <row r="32" spans="1:7" ht="12.75">
      <c r="A32" s="82" t="s">
        <v>89</v>
      </c>
      <c r="B32" s="97">
        <v>26</v>
      </c>
      <c r="C32" s="105">
        <f t="shared" si="2"/>
        <v>0.55817947617003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65</v>
      </c>
      <c r="C33" s="105">
        <f t="shared" si="2"/>
        <v>1.3954486904250751</v>
      </c>
      <c r="D33" s="65"/>
      <c r="E33" s="79" t="s">
        <v>84</v>
      </c>
      <c r="F33" s="80">
        <v>2552</v>
      </c>
      <c r="G33" s="81">
        <f>(F33/$F$33)*100</f>
        <v>100</v>
      </c>
    </row>
    <row r="34" spans="1:7" ht="12.75">
      <c r="A34" s="82" t="s">
        <v>91</v>
      </c>
      <c r="B34" s="120">
        <v>23.5</v>
      </c>
      <c r="C34" s="112" t="s">
        <v>261</v>
      </c>
      <c r="D34" s="65"/>
      <c r="E34" s="78" t="s">
        <v>383</v>
      </c>
      <c r="F34" s="97">
        <v>81</v>
      </c>
      <c r="G34" s="105">
        <f aca="true" t="shared" si="3" ref="G34:G43">(F34/$F$33)*100</f>
        <v>3.1739811912225706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84</v>
      </c>
      <c r="G35" s="105">
        <f t="shared" si="3"/>
        <v>3.2915360501567394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271</v>
      </c>
      <c r="G36" s="105">
        <f t="shared" si="3"/>
        <v>10.619122257053291</v>
      </c>
    </row>
    <row r="37" spans="1:7" ht="12.75">
      <c r="A37" s="77" t="s">
        <v>94</v>
      </c>
      <c r="B37" s="80">
        <v>4723</v>
      </c>
      <c r="C37" s="81">
        <f>(B37/$B$37)*100</f>
        <v>100</v>
      </c>
      <c r="D37" s="65"/>
      <c r="E37" s="78" t="s">
        <v>389</v>
      </c>
      <c r="F37" s="97">
        <v>339</v>
      </c>
      <c r="G37" s="105">
        <f t="shared" si="3"/>
        <v>13.28369905956113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566</v>
      </c>
      <c r="G38" s="105">
        <f t="shared" si="3"/>
        <v>22.178683385579937</v>
      </c>
    </row>
    <row r="39" spans="1:7" ht="12.75">
      <c r="A39" s="82" t="s">
        <v>97</v>
      </c>
      <c r="B39" s="98">
        <v>1161</v>
      </c>
      <c r="C39" s="105">
        <f>(B39/$B$37)*100</f>
        <v>24.58183358035147</v>
      </c>
      <c r="D39" s="65"/>
      <c r="E39" s="78" t="s">
        <v>393</v>
      </c>
      <c r="F39" s="97">
        <v>535</v>
      </c>
      <c r="G39" s="105">
        <f t="shared" si="3"/>
        <v>20.96394984326019</v>
      </c>
    </row>
    <row r="40" spans="1:7" ht="12.75">
      <c r="A40" s="82" t="s">
        <v>98</v>
      </c>
      <c r="B40" s="98">
        <v>794</v>
      </c>
      <c r="C40" s="105">
        <f>(B40/$B$37)*100</f>
        <v>16.81134871903451</v>
      </c>
      <c r="D40" s="65"/>
      <c r="E40" s="78" t="s">
        <v>68</v>
      </c>
      <c r="F40" s="97">
        <v>407</v>
      </c>
      <c r="G40" s="105">
        <f t="shared" si="3"/>
        <v>15.948275862068966</v>
      </c>
    </row>
    <row r="41" spans="1:7" ht="12.75">
      <c r="A41" s="82" t="s">
        <v>100</v>
      </c>
      <c r="B41" s="98">
        <v>1414</v>
      </c>
      <c r="C41" s="105">
        <f>(B41/$B$37)*100</f>
        <v>29.938598348507306</v>
      </c>
      <c r="D41" s="65"/>
      <c r="E41" s="78" t="s">
        <v>69</v>
      </c>
      <c r="F41" s="97">
        <v>211</v>
      </c>
      <c r="G41" s="105">
        <f t="shared" si="3"/>
        <v>8.268025078369906</v>
      </c>
    </row>
    <row r="42" spans="1:7" ht="12.75">
      <c r="A42" s="82" t="s">
        <v>260</v>
      </c>
      <c r="B42" s="98">
        <v>7</v>
      </c>
      <c r="C42" s="105">
        <f>(B42/$B$37)*100</f>
        <v>0.14821088291340248</v>
      </c>
      <c r="D42" s="65"/>
      <c r="E42" s="78" t="s">
        <v>170</v>
      </c>
      <c r="F42" s="97">
        <v>22</v>
      </c>
      <c r="G42" s="105">
        <f t="shared" si="3"/>
        <v>0.8620689655172413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36</v>
      </c>
      <c r="G43" s="105">
        <f t="shared" si="3"/>
        <v>1.4106583072100314</v>
      </c>
    </row>
    <row r="44" spans="1:7" ht="12.75">
      <c r="A44" s="82" t="s">
        <v>291</v>
      </c>
      <c r="B44" s="98">
        <v>459</v>
      </c>
      <c r="C44" s="105">
        <f>(B44/$B$37)*100</f>
        <v>9.718399322464535</v>
      </c>
      <c r="D44" s="65"/>
      <c r="E44" s="78" t="s">
        <v>93</v>
      </c>
      <c r="F44" s="97">
        <v>47969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888</v>
      </c>
      <c r="C46" s="105">
        <f>(B46/$B$37)*100</f>
        <v>18.801609146728772</v>
      </c>
      <c r="D46" s="65"/>
      <c r="E46" s="78" t="s">
        <v>96</v>
      </c>
      <c r="F46" s="97">
        <v>20208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38012</v>
      </c>
      <c r="G48" s="112" t="s">
        <v>261</v>
      </c>
    </row>
    <row r="49" spans="1:7" ht="13.5" thickBot="1">
      <c r="A49" s="82" t="s">
        <v>292</v>
      </c>
      <c r="B49" s="98">
        <v>7</v>
      </c>
      <c r="C49" s="105">
        <f aca="true" t="shared" si="4" ref="C49:C55">(B49/$B$37)*100</f>
        <v>0.14821088291340248</v>
      </c>
      <c r="D49" s="87"/>
      <c r="E49" s="88" t="s">
        <v>102</v>
      </c>
      <c r="F49" s="113">
        <v>28022</v>
      </c>
      <c r="G49" s="114" t="s">
        <v>261</v>
      </c>
    </row>
    <row r="50" spans="1:7" ht="13.5" thickTop="1">
      <c r="A50" s="82" t="s">
        <v>116</v>
      </c>
      <c r="B50" s="98">
        <v>275</v>
      </c>
      <c r="C50" s="105">
        <f t="shared" si="4"/>
        <v>5.822570400169384</v>
      </c>
      <c r="D50" s="65"/>
      <c r="E50" s="78"/>
      <c r="F50" s="86"/>
      <c r="G50" s="85"/>
    </row>
    <row r="51" spans="1:7" ht="12.75">
      <c r="A51" s="82" t="s">
        <v>117</v>
      </c>
      <c r="B51" s="98">
        <v>657</v>
      </c>
      <c r="C51" s="105">
        <f t="shared" si="4"/>
        <v>13.910650010586492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162</v>
      </c>
      <c r="C52" s="105">
        <f t="shared" si="4"/>
        <v>3.430023290281601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664</v>
      </c>
      <c r="C53" s="105">
        <f t="shared" si="4"/>
        <v>14.058860893499894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336</v>
      </c>
      <c r="C54" s="105">
        <f t="shared" si="4"/>
        <v>7.1141223798433195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132</v>
      </c>
      <c r="C55" s="105">
        <f t="shared" si="4"/>
        <v>2.7948337920813042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329</v>
      </c>
      <c r="C57" s="105">
        <f>(B57/$B$37)*100</f>
        <v>6.965911496929918</v>
      </c>
      <c r="D57" s="65"/>
      <c r="E57" s="79" t="s">
        <v>84</v>
      </c>
      <c r="F57" s="80">
        <v>137</v>
      </c>
      <c r="G57" s="105">
        <f>(F57/L57)*100</f>
        <v>5.368338557993731</v>
      </c>
      <c r="H57" s="79" t="s">
        <v>84</v>
      </c>
      <c r="L57" s="15">
        <v>2552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116</v>
      </c>
      <c r="G58" s="105">
        <f>(F58/L58)*100</f>
        <v>9.141055949566587</v>
      </c>
      <c r="H58" s="78" t="s">
        <v>118</v>
      </c>
      <c r="L58" s="15">
        <v>1269</v>
      </c>
    </row>
    <row r="59" spans="1:12" ht="12.75">
      <c r="A59" s="82" t="s">
        <v>112</v>
      </c>
      <c r="B59" s="98">
        <v>287</v>
      </c>
      <c r="C59" s="105">
        <f>(B59/$B$37)*100</f>
        <v>6.0766461994495025</v>
      </c>
      <c r="D59" s="65"/>
      <c r="E59" s="78" t="s">
        <v>120</v>
      </c>
      <c r="F59" s="97">
        <v>49</v>
      </c>
      <c r="G59" s="105">
        <f>(F59/L59)*100</f>
        <v>10</v>
      </c>
      <c r="H59" s="78" t="s">
        <v>120</v>
      </c>
      <c r="L59" s="15">
        <v>490</v>
      </c>
    </row>
    <row r="60" spans="1:7" ht="12.75">
      <c r="A60" s="82" t="s">
        <v>113</v>
      </c>
      <c r="B60" s="98">
        <v>945</v>
      </c>
      <c r="C60" s="105">
        <f>(B60/$B$37)*100</f>
        <v>20.008469193309335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215</v>
      </c>
      <c r="C62" s="105">
        <f>(B62/$B$37)*100</f>
        <v>4.552191403768791</v>
      </c>
      <c r="D62" s="65"/>
      <c r="E62" s="79" t="s">
        <v>123</v>
      </c>
      <c r="F62" s="80">
        <v>77</v>
      </c>
      <c r="G62" s="105">
        <f>(F62/L62)*100</f>
        <v>11.492537313432836</v>
      </c>
      <c r="H62" s="79" t="s">
        <v>394</v>
      </c>
      <c r="L62" s="15">
        <v>670</v>
      </c>
    </row>
    <row r="63" spans="1:12" ht="12.75">
      <c r="A63" s="61" t="s">
        <v>293</v>
      </c>
      <c r="B63" s="98">
        <v>257</v>
      </c>
      <c r="C63" s="105">
        <f>(B63/$B$37)*100</f>
        <v>5.441456701249206</v>
      </c>
      <c r="D63" s="65"/>
      <c r="E63" s="78" t="s">
        <v>118</v>
      </c>
      <c r="F63" s="97">
        <v>66</v>
      </c>
      <c r="G63" s="105">
        <f>(F63/L63)*100</f>
        <v>15.676959619952493</v>
      </c>
      <c r="H63" s="78" t="s">
        <v>118</v>
      </c>
      <c r="L63" s="15">
        <v>421</v>
      </c>
    </row>
    <row r="64" spans="1:12" ht="12.75">
      <c r="A64" s="82" t="s">
        <v>114</v>
      </c>
      <c r="B64" s="98">
        <v>457</v>
      </c>
      <c r="C64" s="105">
        <f>(B64/$B$37)*100</f>
        <v>9.67605335591785</v>
      </c>
      <c r="D64" s="65"/>
      <c r="E64" s="78" t="s">
        <v>120</v>
      </c>
      <c r="F64" s="97">
        <v>25</v>
      </c>
      <c r="G64" s="105">
        <f>(F64/L64)*100</f>
        <v>17.73049645390071</v>
      </c>
      <c r="H64" s="78" t="s">
        <v>120</v>
      </c>
      <c r="L64" s="15">
        <v>141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776</v>
      </c>
      <c r="G66" s="105">
        <f aca="true" t="shared" si="5" ref="G66:G71">(F66/L66)*100</f>
        <v>8.002474992265649</v>
      </c>
      <c r="H66" s="79" t="s">
        <v>124</v>
      </c>
      <c r="L66" s="15">
        <v>9697</v>
      </c>
    </row>
    <row r="67" spans="1:12" ht="12.75">
      <c r="A67" s="82" t="s">
        <v>126</v>
      </c>
      <c r="B67" s="97">
        <v>3613</v>
      </c>
      <c r="C67" s="105">
        <f>(B67/$B$37)*100</f>
        <v>76.49798856658904</v>
      </c>
      <c r="D67" s="65"/>
      <c r="E67" s="78" t="s">
        <v>262</v>
      </c>
      <c r="F67" s="97">
        <v>513</v>
      </c>
      <c r="G67" s="105">
        <f t="shared" si="5"/>
        <v>6.942752740560293</v>
      </c>
      <c r="H67" s="78" t="s">
        <v>262</v>
      </c>
      <c r="L67" s="15">
        <v>7389</v>
      </c>
    </row>
    <row r="68" spans="1:12" ht="12.75">
      <c r="A68" s="82" t="s">
        <v>128</v>
      </c>
      <c r="B68" s="97">
        <v>957</v>
      </c>
      <c r="C68" s="105">
        <f>(B68/$B$37)*100</f>
        <v>20.262544992589458</v>
      </c>
      <c r="D68" s="65"/>
      <c r="E68" s="78" t="s">
        <v>127</v>
      </c>
      <c r="F68" s="97">
        <v>116</v>
      </c>
      <c r="G68" s="105">
        <f t="shared" si="5"/>
        <v>6.971153846153847</v>
      </c>
      <c r="H68" s="78" t="s">
        <v>127</v>
      </c>
      <c r="L68" s="15">
        <v>1664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257</v>
      </c>
      <c r="G69" s="105">
        <f t="shared" si="5"/>
        <v>11.164205039096437</v>
      </c>
      <c r="H69" s="78" t="s">
        <v>129</v>
      </c>
      <c r="L69" s="15">
        <v>2302</v>
      </c>
    </row>
    <row r="70" spans="1:12" ht="12.75">
      <c r="A70" s="82" t="s">
        <v>376</v>
      </c>
      <c r="B70" s="97">
        <v>153</v>
      </c>
      <c r="C70" s="105">
        <f>(B70/$B$37)*100</f>
        <v>3.239466440821512</v>
      </c>
      <c r="D70" s="65"/>
      <c r="E70" s="78" t="s">
        <v>130</v>
      </c>
      <c r="F70" s="97">
        <v>160</v>
      </c>
      <c r="G70" s="105">
        <f t="shared" si="5"/>
        <v>9.55223880597015</v>
      </c>
      <c r="H70" s="78" t="s">
        <v>130</v>
      </c>
      <c r="L70" s="15">
        <v>1675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303</v>
      </c>
      <c r="G71" s="118">
        <f t="shared" si="5"/>
        <v>16.703417861080485</v>
      </c>
      <c r="H71" s="92" t="s">
        <v>131</v>
      </c>
      <c r="L71" s="15">
        <v>1814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4181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3898</v>
      </c>
      <c r="G9" s="81">
        <f>(F9/$F$9)*100</f>
        <v>100</v>
      </c>
      <c r="I9" s="53"/>
    </row>
    <row r="10" spans="1:7" ht="12.75">
      <c r="A10" s="36" t="s">
        <v>137</v>
      </c>
      <c r="B10" s="97">
        <v>2019</v>
      </c>
      <c r="C10" s="105">
        <f aca="true" t="shared" si="0" ref="C10:C18">(B10/$B$8)*100</f>
        <v>48.28988280315714</v>
      </c>
      <c r="E10" s="32" t="s">
        <v>138</v>
      </c>
      <c r="F10" s="97">
        <v>3762</v>
      </c>
      <c r="G10" s="105">
        <f>(F10/$F$9)*100</f>
        <v>96.51103129810159</v>
      </c>
    </row>
    <row r="11" spans="1:7" ht="12.75">
      <c r="A11" s="36" t="s">
        <v>139</v>
      </c>
      <c r="B11" s="97">
        <v>1215</v>
      </c>
      <c r="C11" s="105">
        <f t="shared" si="0"/>
        <v>29.060033484812248</v>
      </c>
      <c r="E11" s="32" t="s">
        <v>140</v>
      </c>
      <c r="F11" s="97">
        <v>100</v>
      </c>
      <c r="G11" s="105">
        <f>(F11/$F$9)*100</f>
        <v>2.5654181631605955</v>
      </c>
    </row>
    <row r="12" spans="1:7" ht="12.75">
      <c r="A12" s="36" t="s">
        <v>141</v>
      </c>
      <c r="B12" s="97">
        <v>266</v>
      </c>
      <c r="C12" s="105">
        <f t="shared" si="0"/>
        <v>6.362114326716097</v>
      </c>
      <c r="E12" s="32" t="s">
        <v>142</v>
      </c>
      <c r="F12" s="97">
        <v>36</v>
      </c>
      <c r="G12" s="105">
        <f>(F12/$F$9)*100</f>
        <v>0.9235505387378143</v>
      </c>
    </row>
    <row r="13" spans="1:7" ht="12.75">
      <c r="A13" s="36" t="s">
        <v>143</v>
      </c>
      <c r="B13" s="97">
        <v>246</v>
      </c>
      <c r="C13" s="105">
        <f t="shared" si="0"/>
        <v>5.8837598660607515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147</v>
      </c>
      <c r="C14" s="105">
        <f t="shared" si="0"/>
        <v>3.5159052858167903</v>
      </c>
      <c r="E14" s="42" t="s">
        <v>145</v>
      </c>
      <c r="F14" s="80">
        <v>2470</v>
      </c>
      <c r="G14" s="81">
        <f>(F14/$F$14)*100</f>
        <v>100</v>
      </c>
    </row>
    <row r="15" spans="1:7" ht="12.75">
      <c r="A15" s="36" t="s">
        <v>146</v>
      </c>
      <c r="B15" s="97">
        <v>92</v>
      </c>
      <c r="C15" s="105">
        <f t="shared" si="0"/>
        <v>2.20043051901459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196</v>
      </c>
      <c r="C16" s="105">
        <f t="shared" si="0"/>
        <v>4.687873714422388</v>
      </c>
      <c r="E16" s="1" t="s">
        <v>149</v>
      </c>
      <c r="F16" s="97">
        <v>66</v>
      </c>
      <c r="G16" s="105">
        <f>(F16/$F$14)*100</f>
        <v>2.6720647773279356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1252</v>
      </c>
      <c r="G17" s="105">
        <f aca="true" t="shared" si="1" ref="G17:G23">(F17/$F$14)*100</f>
        <v>50.68825910931174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898</v>
      </c>
      <c r="G18" s="105">
        <f t="shared" si="1"/>
        <v>36.35627530364373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210</v>
      </c>
      <c r="G19" s="105">
        <f t="shared" si="1"/>
        <v>8.502024291497975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37</v>
      </c>
      <c r="G20" s="105">
        <f t="shared" si="1"/>
        <v>1.4979757085020242</v>
      </c>
    </row>
    <row r="21" spans="1:7" ht="12.75">
      <c r="A21" s="36" t="s">
        <v>156</v>
      </c>
      <c r="B21" s="98">
        <v>39</v>
      </c>
      <c r="C21" s="105">
        <f aca="true" t="shared" si="2" ref="C21:C28">(B21/$B$8)*100</f>
        <v>0.9327911982779239</v>
      </c>
      <c r="E21" s="1" t="s">
        <v>157</v>
      </c>
      <c r="F21" s="97">
        <v>7</v>
      </c>
      <c r="G21" s="105">
        <f t="shared" si="1"/>
        <v>0.2834008097165992</v>
      </c>
    </row>
    <row r="22" spans="1:7" ht="12.75">
      <c r="A22" s="36" t="s">
        <v>158</v>
      </c>
      <c r="B22" s="98">
        <v>72</v>
      </c>
      <c r="C22" s="105">
        <f t="shared" si="2"/>
        <v>1.7220760583592443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135</v>
      </c>
      <c r="C23" s="105">
        <f t="shared" si="2"/>
        <v>3.228892609423583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294</v>
      </c>
      <c r="C24" s="105">
        <f t="shared" si="2"/>
        <v>7.031810571633581</v>
      </c>
      <c r="E24" s="1" t="s">
        <v>163</v>
      </c>
      <c r="F24" s="97">
        <v>97600</v>
      </c>
      <c r="G24" s="112" t="s">
        <v>261</v>
      </c>
    </row>
    <row r="25" spans="1:7" ht="12.75">
      <c r="A25" s="36" t="s">
        <v>164</v>
      </c>
      <c r="B25" s="97">
        <v>225</v>
      </c>
      <c r="C25" s="105">
        <f t="shared" si="2"/>
        <v>5.381487682372638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452</v>
      </c>
      <c r="C26" s="105">
        <f t="shared" si="2"/>
        <v>10.81081081081081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1286</v>
      </c>
      <c r="C27" s="105">
        <f t="shared" si="2"/>
        <v>30.758191820138727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1678</v>
      </c>
      <c r="C28" s="105">
        <f t="shared" si="2"/>
        <v>40.133939248983495</v>
      </c>
      <c r="E28" s="32" t="s">
        <v>176</v>
      </c>
      <c r="F28" s="97">
        <v>1495</v>
      </c>
      <c r="G28" s="105">
        <f aca="true" t="shared" si="3" ref="G28:G35">(F28/$F$14)*100</f>
        <v>60.526315789473685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26</v>
      </c>
      <c r="G30" s="105">
        <f t="shared" si="3"/>
        <v>1.0526315789473684</v>
      </c>
    </row>
    <row r="31" spans="1:7" ht="12.75">
      <c r="A31" s="36" t="s">
        <v>180</v>
      </c>
      <c r="B31" s="97">
        <v>42</v>
      </c>
      <c r="C31" s="105">
        <f aca="true" t="shared" si="4" ref="C31:C39">(B31/$B$8)*100</f>
        <v>1.0045443673762258</v>
      </c>
      <c r="E31" s="32" t="s">
        <v>181</v>
      </c>
      <c r="F31" s="97">
        <v>172</v>
      </c>
      <c r="G31" s="105">
        <f t="shared" si="3"/>
        <v>6.963562753036437</v>
      </c>
    </row>
    <row r="32" spans="1:7" ht="12.75">
      <c r="A32" s="36" t="s">
        <v>182</v>
      </c>
      <c r="B32" s="97">
        <v>91</v>
      </c>
      <c r="C32" s="105">
        <f t="shared" si="4"/>
        <v>2.1765127959818225</v>
      </c>
      <c r="E32" s="32" t="s">
        <v>183</v>
      </c>
      <c r="F32" s="97">
        <v>368</v>
      </c>
      <c r="G32" s="105">
        <f t="shared" si="3"/>
        <v>14.898785425101217</v>
      </c>
    </row>
    <row r="33" spans="1:7" ht="12.75">
      <c r="A33" s="36" t="s">
        <v>184</v>
      </c>
      <c r="B33" s="97">
        <v>429</v>
      </c>
      <c r="C33" s="105">
        <f t="shared" si="4"/>
        <v>10.260703181057163</v>
      </c>
      <c r="E33" s="32" t="s">
        <v>185</v>
      </c>
      <c r="F33" s="97">
        <v>653</v>
      </c>
      <c r="G33" s="105">
        <f t="shared" si="3"/>
        <v>26.437246963562757</v>
      </c>
    </row>
    <row r="34" spans="1:7" ht="12.75">
      <c r="A34" s="36" t="s">
        <v>186</v>
      </c>
      <c r="B34" s="97">
        <v>522</v>
      </c>
      <c r="C34" s="105">
        <f t="shared" si="4"/>
        <v>12.48505142310452</v>
      </c>
      <c r="E34" s="32" t="s">
        <v>187</v>
      </c>
      <c r="F34" s="97">
        <v>236</v>
      </c>
      <c r="G34" s="105">
        <f t="shared" si="3"/>
        <v>9.554655870445345</v>
      </c>
    </row>
    <row r="35" spans="1:7" ht="12.75">
      <c r="A35" s="36" t="s">
        <v>188</v>
      </c>
      <c r="B35" s="97">
        <v>647</v>
      </c>
      <c r="C35" s="105">
        <f t="shared" si="4"/>
        <v>15.47476680220043</v>
      </c>
      <c r="E35" s="32" t="s">
        <v>189</v>
      </c>
      <c r="F35" s="97">
        <v>40</v>
      </c>
      <c r="G35" s="105">
        <f t="shared" si="3"/>
        <v>1.6194331983805668</v>
      </c>
    </row>
    <row r="36" spans="1:7" ht="12.75">
      <c r="A36" s="36" t="s">
        <v>190</v>
      </c>
      <c r="B36" s="97">
        <v>882</v>
      </c>
      <c r="C36" s="105">
        <f t="shared" si="4"/>
        <v>21.09543171490074</v>
      </c>
      <c r="E36" s="32" t="s">
        <v>191</v>
      </c>
      <c r="F36" s="97">
        <v>1118</v>
      </c>
      <c r="G36" s="112" t="s">
        <v>261</v>
      </c>
    </row>
    <row r="37" spans="1:7" ht="12.75">
      <c r="A37" s="36" t="s">
        <v>192</v>
      </c>
      <c r="B37" s="97">
        <v>694</v>
      </c>
      <c r="C37" s="105">
        <f t="shared" si="4"/>
        <v>16.598899784740492</v>
      </c>
      <c r="E37" s="32" t="s">
        <v>193</v>
      </c>
      <c r="F37" s="97">
        <v>975</v>
      </c>
      <c r="G37" s="105">
        <f>(F37/$F$14)*100</f>
        <v>39.473684210526315</v>
      </c>
    </row>
    <row r="38" spans="1:7" ht="12.75">
      <c r="A38" s="36" t="s">
        <v>194</v>
      </c>
      <c r="B38" s="97">
        <v>484</v>
      </c>
      <c r="C38" s="105">
        <f t="shared" si="4"/>
        <v>11.576177947859364</v>
      </c>
      <c r="E38" s="32" t="s">
        <v>191</v>
      </c>
      <c r="F38" s="97">
        <v>420</v>
      </c>
      <c r="G38" s="112" t="s">
        <v>261</v>
      </c>
    </row>
    <row r="39" spans="1:7" ht="12.75">
      <c r="A39" s="36" t="s">
        <v>195</v>
      </c>
      <c r="B39" s="97">
        <v>390</v>
      </c>
      <c r="C39" s="105">
        <f t="shared" si="4"/>
        <v>9.32791198277924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3898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713</v>
      </c>
      <c r="G43" s="105">
        <f aca="true" t="shared" si="5" ref="G43:G48">(F43/$F$14)*100</f>
        <v>28.866396761133608</v>
      </c>
    </row>
    <row r="44" spans="1:7" ht="12.75">
      <c r="A44" s="36" t="s">
        <v>209</v>
      </c>
      <c r="B44" s="98">
        <v>619</v>
      </c>
      <c r="C44" s="105">
        <f aca="true" t="shared" si="6" ref="C44:C49">(B44/$B$42)*100</f>
        <v>15.879938429964083</v>
      </c>
      <c r="E44" s="32" t="s">
        <v>210</v>
      </c>
      <c r="F44" s="97">
        <v>467</v>
      </c>
      <c r="G44" s="105">
        <f t="shared" si="5"/>
        <v>18.90688259109312</v>
      </c>
    </row>
    <row r="45" spans="1:7" ht="12.75">
      <c r="A45" s="36" t="s">
        <v>211</v>
      </c>
      <c r="B45" s="98">
        <v>906</v>
      </c>
      <c r="C45" s="105">
        <f t="shared" si="6"/>
        <v>23.242688558234992</v>
      </c>
      <c r="E45" s="32" t="s">
        <v>212</v>
      </c>
      <c r="F45" s="97">
        <v>475</v>
      </c>
      <c r="G45" s="105">
        <f t="shared" si="5"/>
        <v>19.230769230769234</v>
      </c>
    </row>
    <row r="46" spans="1:7" ht="12.75">
      <c r="A46" s="36" t="s">
        <v>213</v>
      </c>
      <c r="B46" s="98">
        <v>579</v>
      </c>
      <c r="C46" s="105">
        <f t="shared" si="6"/>
        <v>14.853771164699847</v>
      </c>
      <c r="E46" s="32" t="s">
        <v>214</v>
      </c>
      <c r="F46" s="97">
        <v>235</v>
      </c>
      <c r="G46" s="105">
        <f t="shared" si="5"/>
        <v>9.51417004048583</v>
      </c>
    </row>
    <row r="47" spans="1:7" ht="12.75">
      <c r="A47" s="36" t="s">
        <v>215</v>
      </c>
      <c r="B47" s="97">
        <v>558</v>
      </c>
      <c r="C47" s="105">
        <f t="shared" si="6"/>
        <v>14.31503335043612</v>
      </c>
      <c r="E47" s="32" t="s">
        <v>216</v>
      </c>
      <c r="F47" s="97">
        <v>164</v>
      </c>
      <c r="G47" s="105">
        <f t="shared" si="5"/>
        <v>6.6396761133603235</v>
      </c>
    </row>
    <row r="48" spans="1:7" ht="12.75">
      <c r="A48" s="36" t="s">
        <v>217</v>
      </c>
      <c r="B48" s="97">
        <v>290</v>
      </c>
      <c r="C48" s="105">
        <f t="shared" si="6"/>
        <v>7.439712673165726</v>
      </c>
      <c r="E48" s="32" t="s">
        <v>218</v>
      </c>
      <c r="F48" s="97">
        <v>409</v>
      </c>
      <c r="G48" s="105">
        <f t="shared" si="5"/>
        <v>16.558704453441294</v>
      </c>
    </row>
    <row r="49" spans="1:7" ht="12.75">
      <c r="A49" s="36" t="s">
        <v>219</v>
      </c>
      <c r="B49" s="97">
        <v>946</v>
      </c>
      <c r="C49" s="105">
        <f t="shared" si="6"/>
        <v>24.26885582349923</v>
      </c>
      <c r="E49" s="32" t="s">
        <v>220</v>
      </c>
      <c r="F49" s="97">
        <v>7</v>
      </c>
      <c r="G49" s="105">
        <f>(F49/$F$14)*100</f>
        <v>0.2834008097165992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1336</v>
      </c>
      <c r="G51" s="81">
        <f>(F51/F$51)*100</f>
        <v>100</v>
      </c>
    </row>
    <row r="52" spans="1:7" ht="12.75">
      <c r="A52" s="4" t="s">
        <v>223</v>
      </c>
      <c r="B52" s="97">
        <v>583</v>
      </c>
      <c r="C52" s="105">
        <f>(B52/$B$42)*100</f>
        <v>14.956387891226269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1581</v>
      </c>
      <c r="C53" s="105">
        <f>(B53/$B$42)*100</f>
        <v>40.55926115956901</v>
      </c>
      <c r="E53" s="32" t="s">
        <v>226</v>
      </c>
      <c r="F53" s="97">
        <v>21</v>
      </c>
      <c r="G53" s="105">
        <f>(F53/F$51)*100</f>
        <v>1.5718562874251496</v>
      </c>
    </row>
    <row r="54" spans="1:7" ht="12.75">
      <c r="A54" s="4" t="s">
        <v>227</v>
      </c>
      <c r="B54" s="97">
        <v>1266</v>
      </c>
      <c r="C54" s="105">
        <f>(B54/$B$42)*100</f>
        <v>32.478193945613135</v>
      </c>
      <c r="E54" s="32" t="s">
        <v>228</v>
      </c>
      <c r="F54" s="97">
        <v>113</v>
      </c>
      <c r="G54" s="105">
        <f aca="true" t="shared" si="7" ref="G54:G60">(F54/F$51)*100</f>
        <v>8.45808383233533</v>
      </c>
    </row>
    <row r="55" spans="1:7" ht="12.75">
      <c r="A55" s="4" t="s">
        <v>229</v>
      </c>
      <c r="B55" s="97">
        <v>468</v>
      </c>
      <c r="C55" s="105">
        <f>(B55/$B$42)*100</f>
        <v>12.006157003591586</v>
      </c>
      <c r="E55" s="32" t="s">
        <v>230</v>
      </c>
      <c r="F55" s="97">
        <v>187</v>
      </c>
      <c r="G55" s="105">
        <f t="shared" si="7"/>
        <v>13.997005988023952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569</v>
      </c>
      <c r="G56" s="105">
        <f t="shared" si="7"/>
        <v>42.58982035928144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217</v>
      </c>
      <c r="G57" s="105">
        <f t="shared" si="7"/>
        <v>16.24251497005988</v>
      </c>
    </row>
    <row r="58" spans="1:7" ht="12.75">
      <c r="A58" s="36" t="s">
        <v>234</v>
      </c>
      <c r="B58" s="97">
        <v>2706</v>
      </c>
      <c r="C58" s="105">
        <f aca="true" t="shared" si="8" ref="C58:C66">(B58/$B$42)*100</f>
        <v>69.4202154951257</v>
      </c>
      <c r="E58" s="32" t="s">
        <v>235</v>
      </c>
      <c r="F58" s="97">
        <v>97</v>
      </c>
      <c r="G58" s="105">
        <f t="shared" si="7"/>
        <v>7.260479041916168</v>
      </c>
    </row>
    <row r="59" spans="1:7" ht="12.75">
      <c r="A59" s="36" t="s">
        <v>236</v>
      </c>
      <c r="B59" s="97">
        <v>42</v>
      </c>
      <c r="C59" s="105">
        <f t="shared" si="8"/>
        <v>1.07747562852745</v>
      </c>
      <c r="E59" s="32" t="s">
        <v>237</v>
      </c>
      <c r="F59" s="98">
        <v>19</v>
      </c>
      <c r="G59" s="105">
        <f t="shared" si="7"/>
        <v>1.4221556886227544</v>
      </c>
    </row>
    <row r="60" spans="1:7" ht="12.75">
      <c r="A60" s="36" t="s">
        <v>238</v>
      </c>
      <c r="B60" s="97">
        <v>335</v>
      </c>
      <c r="C60" s="105">
        <f t="shared" si="8"/>
        <v>8.594150846587993</v>
      </c>
      <c r="E60" s="32" t="s">
        <v>239</v>
      </c>
      <c r="F60" s="97">
        <v>113</v>
      </c>
      <c r="G60" s="105">
        <f t="shared" si="7"/>
        <v>8.45808383233533</v>
      </c>
    </row>
    <row r="61" spans="1:7" ht="12.75">
      <c r="A61" s="36" t="s">
        <v>240</v>
      </c>
      <c r="B61" s="97">
        <v>815</v>
      </c>
      <c r="C61" s="105">
        <f t="shared" si="8"/>
        <v>20.90815802975885</v>
      </c>
      <c r="E61" s="32" t="s">
        <v>163</v>
      </c>
      <c r="F61" s="97">
        <v>620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212</v>
      </c>
      <c r="G65" s="105">
        <f aca="true" t="shared" si="9" ref="G65:G71">(F65/F$51)*100</f>
        <v>15.868263473053892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172</v>
      </c>
      <c r="G66" s="105">
        <f t="shared" si="9"/>
        <v>12.874251497005988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203</v>
      </c>
      <c r="G67" s="105">
        <f t="shared" si="9"/>
        <v>15.194610778443113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106</v>
      </c>
      <c r="G68" s="105">
        <f t="shared" si="9"/>
        <v>7.934131736526946</v>
      </c>
    </row>
    <row r="69" spans="1:7" ht="12.75">
      <c r="A69" s="36" t="s">
        <v>249</v>
      </c>
      <c r="B69" s="97">
        <v>23</v>
      </c>
      <c r="C69" s="105">
        <f>(B69/$B$42)*100</f>
        <v>0.5900461775269369</v>
      </c>
      <c r="E69" s="32" t="s">
        <v>216</v>
      </c>
      <c r="F69" s="97">
        <v>89</v>
      </c>
      <c r="G69" s="105">
        <f t="shared" si="9"/>
        <v>6.661676646706587</v>
      </c>
    </row>
    <row r="70" spans="1:7" ht="12.75">
      <c r="A70" s="36" t="s">
        <v>251</v>
      </c>
      <c r="B70" s="97">
        <v>7</v>
      </c>
      <c r="C70" s="105">
        <f>(B70/$B$42)*100</f>
        <v>0.17957927142124167</v>
      </c>
      <c r="E70" s="32" t="s">
        <v>218</v>
      </c>
      <c r="F70" s="97">
        <v>441</v>
      </c>
      <c r="G70" s="105">
        <f t="shared" si="9"/>
        <v>33.00898203592814</v>
      </c>
    </row>
    <row r="71" spans="1:7" ht="12.75">
      <c r="A71" s="54" t="s">
        <v>252</v>
      </c>
      <c r="B71" s="103">
        <v>96</v>
      </c>
      <c r="C71" s="115">
        <f>(B71/$B$42)*100</f>
        <v>2.4628014366341713</v>
      </c>
      <c r="D71" s="41"/>
      <c r="E71" s="44" t="s">
        <v>220</v>
      </c>
      <c r="F71" s="103">
        <v>113</v>
      </c>
      <c r="G71" s="115">
        <f t="shared" si="9"/>
        <v>8.45808383233533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2002-06-06T16:47:43Z</dcterms:modified>
  <cp:category/>
  <cp:version/>
  <cp:contentType/>
  <cp:contentStatus/>
</cp:coreProperties>
</file>