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<sst xmlns="http://schemas.openxmlformats.org/spreadsheetml/2006/main" count="694" uniqueCount="437">
  <si>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</si>
  <si>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</si>
  <si>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</si>
  <si>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</si>
  <si>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</si>
  <si>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</si>
  <si>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</si>
  <si>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</si>
  <si>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</si>
  <si>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</si>
  <si>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</si>
  <si>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</si>
  <si>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</si>
  <si>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</si>
  <si>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</si>
  <si>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</si>
  <si>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</si>
  <si>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</si>
  <si>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</si>
  <si>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</si>
  <si>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</si>
  <si>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</si>
  <si>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</si>
  <si>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</si>
  <si>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</si>
  <si>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</si>
  <si>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</si>
  <si>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</si>
  <si>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</si>
  <si>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</si>
  <si>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</si>
  <si>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</si>
  <si>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</si>
  <si>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</si>
  <si>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</si>
  <si>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</si>
  <si>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</si>
  <si>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</si>
  <si>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</si>
  <si>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</si>
  <si>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</si>
  <si>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</si>
  <si>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</si>
  <si>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</si>
  <si>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</si>
  <si>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</si>
  <si>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</si>
  <si>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</si>
  <si>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</si>
  <si>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</si>
  <si>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</si>
  <si>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</si>
  <si>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</si>
  <si>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</si>
  <si>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</si>
  <si>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</si>
  <si>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</si>
  <si>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</si>
  <si>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</si>
  <si>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</si>
  <si>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</si>
  <si>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</si>
  <si>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</si>
  <si>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</si>
  <si>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</si>
  <si>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</si>
  <si>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</si>
  <si>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</si>
  <si>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</si>
  <si>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</si>
  <si>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</si>
  <si>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</si>
  <si>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</si>
  <si>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</si>
  <si>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</si>
  <si>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</si>
  <si>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</si>
  <si>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</si>
  <si>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</si>
  <si>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</si>
  <si>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</si>
  <si>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</si>
  <si>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</si>
  <si>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</si>
  <si>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</si>
  <si>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</si>
  <si>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</si>
  <si>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</si>
  <si>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</si>
  <si>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</si>
  <si>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</si>
  <si>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</si>
  <si>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</si>
  <si>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</si>
  <si>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</si>
  <si>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</si>
  <si>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</si>
  <si>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</si>
  <si>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</si>
  <si>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</si>
  <si>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</si>
  <si>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</si>
  <si>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</si>
  <si>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</si>
  <si>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</si>
  <si>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</si>
  <si>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</si>
  <si>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</si>
  <si>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</si>
  <si>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</si>
  <si>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</si>
  <si>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</si>
  <si>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</si>
  <si>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</si>
  <si>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</si>
  <si>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</si>
  <si>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</si>
  <si>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</si>
  <si>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</si>
  <si>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</si>
  <si>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</si>
  <si>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</si>
  <si>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</si>
  <si>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</si>
  <si>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</si>
  <si>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</si>
  <si>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</si>
  <si>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</si>
  <si>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</si>
  <si>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</si>
  <si>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</si>
  <si>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</si>
  <si>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</si>
  <si>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</si>
  <si>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</si>
  <si>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</si>
  <si>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</si>
  <si>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</si>
  <si>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</si>
  <si>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</si>
  <si>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</si>
  <si>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</si>
  <si>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</si>
  <si>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</si>
  <si>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</si>
  <si>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</si>
  <si>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</si>
  <si>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</si>
  <si>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</si>
  <si>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</si>
  <si>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</si>
  <si>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</si>
  <si>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</si>
  <si>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</si>
  <si>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</si>
  <si>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</si>
  <si>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</si>
  <si>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</si>
  <si>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</si>
  <si>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</si>
  <si>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</si>
  <si>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</si>
  <si>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</si>
  <si>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</si>
  <si>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</si>
  <si>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</si>
  <si>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</si>
  <si>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</si>
  <si>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</si>
  <si>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</si>
  <si>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</si>
  <si>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</si>
  <si>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</si>
  <si>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</si>
  <si>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</si>
  <si>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</si>
  <si>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</si>
  <si>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</si>
  <si>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</si>
  <si>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</si>
  <si>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</si>
  <si>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</si>
  <si>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</si>
  <si>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</si>
  <si>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</si>
  <si>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</si>
  <si>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</si>
  <si>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</si>
  <si>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</si>
  <si>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</si>
  <si>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</si>
  <si>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</si>
  <si>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</si>
  <si>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</si>
  <si>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</si>
  <si>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</si>
  <si>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</si>
  <si>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</si>
  <si>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</si>
  <si>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</si>
  <si>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</si>
  <si>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</si>
  <si>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</si>
  <si>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</si>
  <si>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</si>
  <si>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</si>
  <si>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</si>
  <si>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</si>
  <si>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</si>
  <si>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</si>
  <si>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</si>
  <si>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</si>
  <si>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</si>
  <si>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</si>
  <si>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</si>
  <si>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</si>
  <si>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</si>
  <si>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</si>
  <si>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</si>
  <si>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</si>
  <si>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</si>
  <si>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</si>
  <si>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</si>
  <si>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</si>
  <si>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</si>
  <si>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</si>
  <si>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</si>
  <si>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</si>
  <si>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</si>
  <si>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</si>
  <si>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</si>
  <si>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</si>
  <si>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</si>
  <si>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</si>
  <si>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</si>
  <si>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</si>
  <si>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</si>
  <si>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</si>
  <si>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</si>
  <si>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</si>
  <si>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</si>
  <si>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</si>
  <si>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</si>
  <si>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</si>
  <si>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</si>
  <si>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</si>
  <si>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</si>
  <si>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</si>
  <si>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</si>
  <si>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</si>
  <si>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</si>
  <si>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</si>
  <si>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</si>
  <si>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</si>
  <si>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</si>
  <si>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</si>
  <si>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</si>
  <si>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</si>
  <si>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</si>
  <si>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</si>
  <si>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</si>
  <si>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</si>
  <si>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</si>
  <si>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</si>
  <si>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</si>
  <si>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</si>
  <si>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</si>
  <si>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</si>
  <si>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</si>
  <si>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</si>
  <si>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</si>
  <si>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</si>
  <si>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</si>
  <si>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</si>
  <si>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</si>
  <si>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</si>
  <si>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</si>
  <si>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</si>
  <si>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</si>
  <si>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</si>
  <si>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</si>
  <si>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</si>
  <si>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</si>
  <si>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</si>
  <si>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</si>
  <si>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</si>
  <si>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</si>
  <si>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</si>
  <si>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</si>
  <si>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</si>
  <si>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</si>
  <si>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</si>
  <si>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</si>
  <si>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</si>
  <si>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</si>
  <si>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</si>
  <si>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</si>
  <si>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</si>
  <si>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</si>
  <si>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</si>
  <si>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</si>
  <si>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</si>
  <si>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</si>
  <si>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</si>
  <si>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</si>
  <si>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</si>
  <si>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</si>
  <si>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</si>
  <si>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</si>
  <si>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</si>
  <si>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</si>
  <si>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</si>
  <si>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</si>
  <si>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</si>
  <si>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</si>
  <si>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</si>
  <si>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</si>
  <si>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</si>
  <si>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</si>
  <si>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</si>
  <si>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</si>
  <si>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</si>
  <si>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</si>
  <si>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</si>
  <si>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</si>
  <si>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</si>
  <si>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</si>
  <si>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</si>
  <si>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</si>
  <si>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</si>
  <si>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</si>
  <si>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</si>
  <si>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</si>
  <si>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</si>
  <si>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</si>
  <si>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</si>
  <si>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</si>
  <si>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</si>
  <si>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</si>
  <si>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</si>
  <si>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</si>
  <si>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</si>
  <si>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</si>
  <si>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</si>
  <si>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</si>
  <si>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</si>
  <si>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</si>
  <si>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</si>
  <si>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</si>
  <si>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</si>
  <si>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</si>
  <si>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</si>
  <si>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</si>
  <si>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</si>
  <si>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</si>
  <si>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</si>
  <si>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</si>
  <si>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</si>
  <si>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</si>
  <si>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</si>
  <si>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</si>
  <si>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</si>
  <si>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</si>
  <si>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</si>
  <si>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</si>
  <si>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</si>
  <si>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</si>
  <si>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</si>
  <si>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</si>
  <si>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</si>
  <si>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</si>
  <si>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</si>
  <si>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</si>
  <si>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</si>
  <si>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</si>
  <si>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</si>
  <si>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</si>
  <si>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</si>
  <si>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</si>
  <si>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</si>
  <si>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</si>
  <si>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</si>
  <si>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</si>
  <si>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</si>
  <si>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</si>
  <si>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</si>
  <si>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</si>
  <si>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</si>
  <si>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</si>
  <si>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</si>
  <si>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</si>
  <si>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</si>
  <si>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</si>
  <si>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</si>
  <si>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</si>
  <si>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</si>
  <si>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Chesterfield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</si>
  <si>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Chesterfield township</t>
    </r>
    <r>
      <rPr>
        <b/>
        <sz val="12"/>
        <rFont val="Arial"/>
        <family val="2"/>
      </rPr>
      <t>,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</si>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</sst>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5955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5955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4619</v>
      </c>
      <c r="C9" s="151">
        <f>(B9/$B$7)*100</f>
        <v>77.56507136859781</v>
      </c>
      <c r="D9" s="152"/>
      <c r="E9" s="152" t="s">
        <v>403</v>
      </c>
      <c r="F9" s="150">
        <v>735</v>
      </c>
      <c r="G9" s="153">
        <f t="shared" si="0"/>
        <v>12.34256926952141</v>
      </c>
    </row>
    <row r="10" spans="1:7" ht="12.75">
      <c r="A10" s="149" t="s">
        <v>404</v>
      </c>
      <c r="B10" s="150">
        <v>1336</v>
      </c>
      <c r="C10" s="151">
        <f>(B10/$B$7)*100</f>
        <v>22.434928631402183</v>
      </c>
      <c r="D10" s="152"/>
      <c r="E10" s="152" t="s">
        <v>405</v>
      </c>
      <c r="F10" s="150">
        <v>43</v>
      </c>
      <c r="G10" s="153">
        <f t="shared" si="0"/>
        <v>0.7220822837951302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478</v>
      </c>
      <c r="G11" s="153">
        <f t="shared" si="0"/>
        <v>8.02686817800168</v>
      </c>
    </row>
    <row r="12" spans="1:7" ht="12.75">
      <c r="A12" s="149" t="s">
        <v>407</v>
      </c>
      <c r="B12" s="150">
        <v>183</v>
      </c>
      <c r="C12" s="151">
        <f aca="true" t="shared" si="1" ref="C12:C24">B12*100/B$7</f>
        <v>3.0730478589420653</v>
      </c>
      <c r="D12" s="152"/>
      <c r="E12" s="152" t="s">
        <v>408</v>
      </c>
      <c r="F12" s="150">
        <v>27</v>
      </c>
      <c r="G12" s="153">
        <f t="shared" si="0"/>
        <v>0.4534005037783375</v>
      </c>
    </row>
    <row r="13" spans="1:7" ht="12.75">
      <c r="A13" s="149" t="s">
        <v>409</v>
      </c>
      <c r="B13" s="150">
        <v>179</v>
      </c>
      <c r="C13" s="151">
        <f t="shared" si="1"/>
        <v>3.0058774139378674</v>
      </c>
      <c r="D13" s="152"/>
      <c r="E13" s="152" t="s">
        <v>410</v>
      </c>
      <c r="F13" s="150">
        <v>187</v>
      </c>
      <c r="G13" s="153">
        <f t="shared" si="0"/>
        <v>3.1402183039462637</v>
      </c>
    </row>
    <row r="14" spans="1:7" ht="12.75">
      <c r="A14" s="149" t="s">
        <v>411</v>
      </c>
      <c r="B14" s="150">
        <v>199</v>
      </c>
      <c r="C14" s="151">
        <f t="shared" si="1"/>
        <v>3.341729638958858</v>
      </c>
      <c r="D14" s="152"/>
      <c r="E14" s="152" t="s">
        <v>412</v>
      </c>
      <c r="F14" s="150">
        <v>5220</v>
      </c>
      <c r="G14" s="153">
        <f t="shared" si="0"/>
        <v>87.6574307304786</v>
      </c>
    </row>
    <row r="15" spans="1:7" ht="12.75">
      <c r="A15" s="149" t="s">
        <v>413</v>
      </c>
      <c r="B15" s="150">
        <v>408</v>
      </c>
      <c r="C15" s="151">
        <f t="shared" si="1"/>
        <v>6.851385390428211</v>
      </c>
      <c r="D15" s="152"/>
      <c r="E15" s="152" t="s">
        <v>414</v>
      </c>
      <c r="F15" s="150">
        <v>2879</v>
      </c>
      <c r="G15" s="153">
        <f t="shared" si="0"/>
        <v>48.34592779177162</v>
      </c>
    </row>
    <row r="16" spans="1:7" ht="12.75">
      <c r="A16" s="149" t="s">
        <v>415</v>
      </c>
      <c r="B16" s="150">
        <v>2160</v>
      </c>
      <c r="C16" s="151">
        <f t="shared" si="1"/>
        <v>36.272040302267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1262</v>
      </c>
      <c r="C17" s="151">
        <f t="shared" si="1"/>
        <v>21.192275398824517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513</v>
      </c>
      <c r="C18" s="151">
        <f t="shared" si="1"/>
        <v>8.614609571788414</v>
      </c>
      <c r="D18" s="152"/>
      <c r="E18" s="143" t="s">
        <v>419</v>
      </c>
      <c r="F18" s="141">
        <v>5955</v>
      </c>
      <c r="G18" s="148">
        <v>100</v>
      </c>
    </row>
    <row r="19" spans="1:7" ht="12.75">
      <c r="A19" s="149" t="s">
        <v>420</v>
      </c>
      <c r="B19" s="150">
        <v>489</v>
      </c>
      <c r="C19" s="151">
        <f t="shared" si="1"/>
        <v>8.211586901763225</v>
      </c>
      <c r="D19" s="152"/>
      <c r="E19" s="152" t="s">
        <v>421</v>
      </c>
      <c r="F19" s="150">
        <v>2614</v>
      </c>
      <c r="G19" s="153">
        <f aca="true" t="shared" si="2" ref="G19:G30">F19*100/F$18</f>
        <v>43.89588581024349</v>
      </c>
    </row>
    <row r="20" spans="1:7" ht="12.75">
      <c r="A20" s="149" t="s">
        <v>422</v>
      </c>
      <c r="B20" s="150">
        <v>153</v>
      </c>
      <c r="C20" s="151">
        <f t="shared" si="1"/>
        <v>2.5692695214105794</v>
      </c>
      <c r="D20" s="152"/>
      <c r="E20" s="152" t="s">
        <v>423</v>
      </c>
      <c r="F20" s="150">
        <v>899</v>
      </c>
      <c r="G20" s="153">
        <f t="shared" si="2"/>
        <v>15.096557514693535</v>
      </c>
    </row>
    <row r="21" spans="1:7" ht="12.75">
      <c r="A21" s="149" t="s">
        <v>424</v>
      </c>
      <c r="B21" s="150">
        <v>110</v>
      </c>
      <c r="C21" s="151">
        <f t="shared" si="1"/>
        <v>1.8471872376154492</v>
      </c>
      <c r="D21" s="152"/>
      <c r="E21" s="152" t="s">
        <v>425</v>
      </c>
      <c r="F21" s="150">
        <v>653</v>
      </c>
      <c r="G21" s="153">
        <f t="shared" si="2"/>
        <v>10.965575146935349</v>
      </c>
    </row>
    <row r="22" spans="1:7" ht="12.75">
      <c r="A22" s="149" t="s">
        <v>426</v>
      </c>
      <c r="B22" s="150">
        <v>160</v>
      </c>
      <c r="C22" s="151">
        <f t="shared" si="1"/>
        <v>2.686817800167926</v>
      </c>
      <c r="D22" s="152"/>
      <c r="E22" s="152" t="s">
        <v>427</v>
      </c>
      <c r="F22" s="150">
        <v>849</v>
      </c>
      <c r="G22" s="153">
        <f t="shared" si="2"/>
        <v>14.256926952141058</v>
      </c>
    </row>
    <row r="23" spans="1:7" ht="12.75">
      <c r="A23" s="149" t="s">
        <v>428</v>
      </c>
      <c r="B23" s="150">
        <v>114</v>
      </c>
      <c r="C23" s="151">
        <f t="shared" si="1"/>
        <v>1.9143576826196473</v>
      </c>
      <c r="D23" s="152"/>
      <c r="E23" s="152" t="s">
        <v>429</v>
      </c>
      <c r="F23" s="150">
        <v>636</v>
      </c>
      <c r="G23" s="153">
        <f t="shared" si="2"/>
        <v>10.680100755667507</v>
      </c>
    </row>
    <row r="24" spans="1:7" ht="12.75">
      <c r="A24" s="149" t="s">
        <v>430</v>
      </c>
      <c r="B24" s="150">
        <v>25</v>
      </c>
      <c r="C24" s="151">
        <f t="shared" si="1"/>
        <v>0.41981528127623846</v>
      </c>
      <c r="D24" s="152"/>
      <c r="E24" s="152" t="s">
        <v>431</v>
      </c>
      <c r="F24" s="150">
        <v>125</v>
      </c>
      <c r="G24" s="153">
        <f t="shared" si="2"/>
        <v>2.0990764063811924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35</v>
      </c>
      <c r="G25" s="153">
        <f t="shared" si="2"/>
        <v>0.5877413937867338</v>
      </c>
    </row>
    <row r="26" spans="1:7" ht="12.75">
      <c r="A26" s="149" t="s">
        <v>433</v>
      </c>
      <c r="B26" s="155">
        <v>24.6</v>
      </c>
      <c r="C26" s="156" t="s">
        <v>261</v>
      </c>
      <c r="D26" s="152"/>
      <c r="E26" s="157" t="s">
        <v>434</v>
      </c>
      <c r="F26" s="158">
        <v>88</v>
      </c>
      <c r="G26" s="153">
        <f t="shared" si="2"/>
        <v>1.4777497900923593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40</v>
      </c>
      <c r="G27" s="153">
        <f t="shared" si="2"/>
        <v>0.6717044500419815</v>
      </c>
    </row>
    <row r="28" spans="1:7" ht="12.75">
      <c r="A28" s="149" t="s">
        <v>262</v>
      </c>
      <c r="B28" s="150">
        <v>5250</v>
      </c>
      <c r="C28" s="151">
        <f aca="true" t="shared" si="3" ref="C28:C35">B28*100/B$7</f>
        <v>88.16120906801008</v>
      </c>
      <c r="D28" s="152"/>
      <c r="E28" s="152" t="s">
        <v>436</v>
      </c>
      <c r="F28" s="150">
        <v>3341</v>
      </c>
      <c r="G28" s="153">
        <f t="shared" si="2"/>
        <v>56.10411418975651</v>
      </c>
    </row>
    <row r="29" spans="1:7" ht="12.75">
      <c r="A29" s="149" t="s">
        <v>0</v>
      </c>
      <c r="B29" s="150">
        <v>4247</v>
      </c>
      <c r="C29" s="151">
        <f t="shared" si="3"/>
        <v>71.31821998320738</v>
      </c>
      <c r="D29" s="152"/>
      <c r="E29" s="152" t="s">
        <v>1</v>
      </c>
      <c r="F29" s="150">
        <v>3341</v>
      </c>
      <c r="G29" s="153">
        <f t="shared" si="2"/>
        <v>56.10411418975651</v>
      </c>
    </row>
    <row r="30" spans="1:7" ht="12.75">
      <c r="A30" s="149" t="s">
        <v>2</v>
      </c>
      <c r="B30" s="150">
        <v>1003</v>
      </c>
      <c r="C30" s="151">
        <f t="shared" si="3"/>
        <v>16.842989084802685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4581</v>
      </c>
      <c r="C31" s="151">
        <f t="shared" si="3"/>
        <v>76.92695214105794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355</v>
      </c>
      <c r="C32" s="151">
        <f t="shared" si="3"/>
        <v>5.9613769941225865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299</v>
      </c>
      <c r="C33" s="151">
        <f t="shared" si="3"/>
        <v>5.020990764063812</v>
      </c>
      <c r="D33" s="152"/>
      <c r="E33" s="143" t="s">
        <v>8</v>
      </c>
      <c r="F33" s="141">
        <v>899</v>
      </c>
      <c r="G33" s="148">
        <v>100</v>
      </c>
    </row>
    <row r="34" spans="1:7" ht="12.75">
      <c r="A34" s="149" t="s">
        <v>0</v>
      </c>
      <c r="B34" s="150">
        <v>132</v>
      </c>
      <c r="C34" s="151">
        <f t="shared" si="3"/>
        <v>2.216624685138539</v>
      </c>
      <c r="D34" s="152"/>
      <c r="E34" s="152" t="s">
        <v>9</v>
      </c>
      <c r="F34" s="150">
        <v>744</v>
      </c>
      <c r="G34" s="153">
        <f aca="true" t="shared" si="4" ref="G34:G42">F34*100/F$33</f>
        <v>82.75862068965517</v>
      </c>
    </row>
    <row r="35" spans="1:7" ht="12.75">
      <c r="A35" s="149" t="s">
        <v>2</v>
      </c>
      <c r="B35" s="150">
        <v>167</v>
      </c>
      <c r="C35" s="151">
        <f t="shared" si="3"/>
        <v>2.804366078925273</v>
      </c>
      <c r="D35" s="152"/>
      <c r="E35" s="152" t="s">
        <v>10</v>
      </c>
      <c r="F35" s="150">
        <v>349</v>
      </c>
      <c r="G35" s="153">
        <f t="shared" si="4"/>
        <v>38.82091212458287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653</v>
      </c>
      <c r="G36" s="153">
        <f t="shared" si="4"/>
        <v>72.63626251390434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311</v>
      </c>
      <c r="G37" s="153">
        <f t="shared" si="4"/>
        <v>34.59399332591769</v>
      </c>
    </row>
    <row r="38" spans="1:7" ht="12.75">
      <c r="A38" s="163" t="s">
        <v>13</v>
      </c>
      <c r="B38" s="150">
        <v>5771</v>
      </c>
      <c r="C38" s="151">
        <f aca="true" t="shared" si="5" ref="C38:C56">B38*100/B$7</f>
        <v>96.91015952980689</v>
      </c>
      <c r="D38" s="152"/>
      <c r="E38" s="152" t="s">
        <v>14</v>
      </c>
      <c r="F38" s="150">
        <v>57</v>
      </c>
      <c r="G38" s="153">
        <f t="shared" si="4"/>
        <v>6.340378197997775</v>
      </c>
    </row>
    <row r="39" spans="1:7" ht="12.75">
      <c r="A39" s="149" t="s">
        <v>15</v>
      </c>
      <c r="B39" s="150">
        <v>2960</v>
      </c>
      <c r="C39" s="151">
        <f t="shared" si="5"/>
        <v>49.706129303106636</v>
      </c>
      <c r="D39" s="152"/>
      <c r="E39" s="152" t="s">
        <v>10</v>
      </c>
      <c r="F39" s="150">
        <v>26</v>
      </c>
      <c r="G39" s="153">
        <f t="shared" si="4"/>
        <v>2.8921023359288096</v>
      </c>
    </row>
    <row r="40" spans="1:7" ht="12.75">
      <c r="A40" s="149" t="s">
        <v>16</v>
      </c>
      <c r="B40" s="150">
        <v>2225</v>
      </c>
      <c r="C40" s="151">
        <f t="shared" si="5"/>
        <v>37.36356003358522</v>
      </c>
      <c r="D40" s="152"/>
      <c r="E40" s="152" t="s">
        <v>17</v>
      </c>
      <c r="F40" s="150">
        <v>155</v>
      </c>
      <c r="G40" s="153">
        <f t="shared" si="4"/>
        <v>17.24137931034483</v>
      </c>
    </row>
    <row r="41" spans="1:7" ht="12.75">
      <c r="A41" s="149" t="s">
        <v>18</v>
      </c>
      <c r="B41" s="150">
        <v>40</v>
      </c>
      <c r="C41" s="151">
        <f t="shared" si="5"/>
        <v>0.6717044500419815</v>
      </c>
      <c r="D41" s="152"/>
      <c r="E41" s="152" t="s">
        <v>19</v>
      </c>
      <c r="F41" s="150">
        <v>115</v>
      </c>
      <c r="G41" s="153">
        <f t="shared" si="4"/>
        <v>12.791991101223582</v>
      </c>
    </row>
    <row r="42" spans="1:7" ht="12.75">
      <c r="A42" s="149" t="s">
        <v>20</v>
      </c>
      <c r="B42" s="150">
        <v>38</v>
      </c>
      <c r="C42" s="151">
        <f t="shared" si="5"/>
        <v>0.6381192275398825</v>
      </c>
      <c r="D42" s="152"/>
      <c r="E42" s="152" t="s">
        <v>21</v>
      </c>
      <c r="F42" s="150">
        <v>43</v>
      </c>
      <c r="G42" s="153">
        <f t="shared" si="4"/>
        <v>4.783092324805339</v>
      </c>
    </row>
    <row r="43" spans="1:7" ht="12.75">
      <c r="A43" s="149" t="s">
        <v>22</v>
      </c>
      <c r="B43" s="150">
        <v>8</v>
      </c>
      <c r="C43" s="151">
        <f t="shared" si="5"/>
        <v>0.1343408900083963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9</v>
      </c>
      <c r="C44" s="151">
        <f t="shared" si="5"/>
        <v>0.15113350125944586</v>
      </c>
      <c r="D44" s="152"/>
      <c r="E44" s="152" t="s">
        <v>24</v>
      </c>
      <c r="F44" s="160">
        <v>374</v>
      </c>
      <c r="G44" s="164">
        <f>F44*100/F33</f>
        <v>41.60177975528365</v>
      </c>
    </row>
    <row r="45" spans="1:7" ht="12.75">
      <c r="A45" s="149" t="s">
        <v>25</v>
      </c>
      <c r="B45" s="150">
        <v>2</v>
      </c>
      <c r="C45" s="151">
        <f t="shared" si="5"/>
        <v>0.033585222502099076</v>
      </c>
      <c r="D45" s="152"/>
      <c r="E45" s="152" t="s">
        <v>26</v>
      </c>
      <c r="F45" s="160">
        <v>209</v>
      </c>
      <c r="G45" s="164">
        <f>F45*100/F33</f>
        <v>23.24805339265851</v>
      </c>
    </row>
    <row r="46" spans="1:7" ht="12.75">
      <c r="A46" s="149" t="s">
        <v>27</v>
      </c>
      <c r="B46" s="150">
        <v>1</v>
      </c>
      <c r="C46" s="151">
        <f t="shared" si="5"/>
        <v>0.016792611251049538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</v>
      </c>
      <c r="C47" s="151">
        <f t="shared" si="5"/>
        <v>0.06717044500419815</v>
      </c>
      <c r="D47" s="152"/>
      <c r="E47" s="152" t="s">
        <v>29</v>
      </c>
      <c r="F47" s="165">
        <v>2.91</v>
      </c>
      <c r="G47" s="166" t="s">
        <v>261</v>
      </c>
    </row>
    <row r="48" spans="1:7" ht="12.75">
      <c r="A48" s="149" t="s">
        <v>30</v>
      </c>
      <c r="B48" s="150">
        <v>3</v>
      </c>
      <c r="C48" s="151">
        <f t="shared" si="5"/>
        <v>0.05037783375314862</v>
      </c>
      <c r="D48" s="152"/>
      <c r="E48" s="152" t="s">
        <v>31</v>
      </c>
      <c r="F48" s="145">
        <v>3.19</v>
      </c>
      <c r="G48" s="166" t="s">
        <v>261</v>
      </c>
    </row>
    <row r="49" spans="1:7" ht="12.75">
      <c r="A49" s="149" t="s">
        <v>32</v>
      </c>
      <c r="B49" s="150">
        <v>11</v>
      </c>
      <c r="C49" s="151">
        <f t="shared" si="5"/>
        <v>0.1847187237615449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0.08396305625524769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924</v>
      </c>
      <c r="G51" s="148">
        <v>100</v>
      </c>
    </row>
    <row r="52" spans="1:7" ht="12.75">
      <c r="A52" s="149" t="s">
        <v>37</v>
      </c>
      <c r="B52" s="150">
        <v>3</v>
      </c>
      <c r="C52" s="151">
        <f t="shared" si="5"/>
        <v>0.05037783375314862</v>
      </c>
      <c r="D52" s="152"/>
      <c r="E52" s="152" t="s">
        <v>38</v>
      </c>
      <c r="F52" s="150">
        <v>899</v>
      </c>
      <c r="G52" s="153">
        <f>F52*100/F$51</f>
        <v>97.2943722943723</v>
      </c>
    </row>
    <row r="53" spans="1:7" ht="12.75">
      <c r="A53" s="149" t="s">
        <v>39</v>
      </c>
      <c r="B53" s="150">
        <v>1</v>
      </c>
      <c r="C53" s="151">
        <f t="shared" si="5"/>
        <v>0.016792611251049538</v>
      </c>
      <c r="D53" s="152"/>
      <c r="E53" s="152" t="s">
        <v>40</v>
      </c>
      <c r="F53" s="150">
        <v>25</v>
      </c>
      <c r="G53" s="153">
        <f>F53*100/F$51</f>
        <v>2.705627705627706</v>
      </c>
    </row>
    <row r="54" spans="1:7" ht="12.75">
      <c r="A54" s="149" t="s">
        <v>41</v>
      </c>
      <c r="B54" s="150">
        <v>1</v>
      </c>
      <c r="C54" s="151">
        <f t="shared" si="5"/>
        <v>0.016792611251049538</v>
      </c>
      <c r="D54" s="152"/>
      <c r="E54" s="152" t="s">
        <v>42</v>
      </c>
      <c r="F54" s="150">
        <v>1</v>
      </c>
      <c r="G54" s="153">
        <f>F54*100/F$51</f>
        <v>0.10822510822510822</v>
      </c>
    </row>
    <row r="55" spans="1:7" ht="12.75">
      <c r="A55" s="149" t="s">
        <v>43</v>
      </c>
      <c r="B55" s="150">
        <v>503</v>
      </c>
      <c r="C55" s="151">
        <f t="shared" si="5"/>
        <v>8.446683459277917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184</v>
      </c>
      <c r="C56" s="151">
        <f t="shared" si="5"/>
        <v>3.089840470193115</v>
      </c>
      <c r="D56" s="152"/>
      <c r="E56" s="152" t="s">
        <v>45</v>
      </c>
      <c r="F56" s="167">
        <v>0.5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3051</v>
      </c>
      <c r="C60" s="168">
        <f>B60*100/B7</f>
        <v>51.23425692695214</v>
      </c>
      <c r="D60" s="152"/>
      <c r="E60" s="143" t="s">
        <v>51</v>
      </c>
      <c r="F60" s="141">
        <v>899</v>
      </c>
      <c r="G60" s="148">
        <v>100</v>
      </c>
    </row>
    <row r="61" spans="1:7" ht="12.75">
      <c r="A61" s="149" t="s">
        <v>52</v>
      </c>
      <c r="B61" s="160">
        <v>2331</v>
      </c>
      <c r="C61" s="168">
        <f>B61*100/B7</f>
        <v>39.14357682619647</v>
      </c>
      <c r="D61" s="152"/>
      <c r="E61" s="152" t="s">
        <v>53</v>
      </c>
      <c r="F61" s="150">
        <v>829</v>
      </c>
      <c r="G61" s="153">
        <f>F61*100/F$60</f>
        <v>92.21357063403782</v>
      </c>
    </row>
    <row r="62" spans="1:7" ht="12.75">
      <c r="A62" s="149" t="s">
        <v>54</v>
      </c>
      <c r="B62" s="160">
        <v>105</v>
      </c>
      <c r="C62" s="168">
        <f>B62*100/B7</f>
        <v>1.7632241813602014</v>
      </c>
      <c r="D62" s="152"/>
      <c r="E62" s="152" t="s">
        <v>55</v>
      </c>
      <c r="F62" s="150">
        <v>70</v>
      </c>
      <c r="G62" s="153">
        <f>F62*100/F$60</f>
        <v>7.786429365962181</v>
      </c>
    </row>
    <row r="63" spans="1:7" ht="12.75">
      <c r="A63" s="149" t="s">
        <v>56</v>
      </c>
      <c r="B63" s="160">
        <v>74</v>
      </c>
      <c r="C63" s="168">
        <f>B63*100/B7</f>
        <v>1.2426532325776658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37</v>
      </c>
      <c r="C64" s="168">
        <f>B64*100/B7</f>
        <v>0.6213266162888329</v>
      </c>
      <c r="D64" s="152"/>
      <c r="E64" s="152" t="s">
        <v>58</v>
      </c>
      <c r="F64" s="165">
        <v>2.95</v>
      </c>
      <c r="G64" s="166" t="s">
        <v>261</v>
      </c>
    </row>
    <row r="65" spans="1:7" ht="13.5" thickBot="1">
      <c r="A65" s="171" t="s">
        <v>59</v>
      </c>
      <c r="B65" s="172">
        <v>563</v>
      </c>
      <c r="C65" s="173">
        <f>B65*100/B7</f>
        <v>9.45424013434089</v>
      </c>
      <c r="D65" s="174"/>
      <c r="E65" s="174" t="s">
        <v>60</v>
      </c>
      <c r="F65" s="175">
        <v>2.44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5955</v>
      </c>
      <c r="G9" s="33">
        <f>(F9/$F$9)*100</f>
        <v>100</v>
      </c>
    </row>
    <row r="10" spans="1:7" ht="12.75">
      <c r="A10" s="29" t="s">
        <v>269</v>
      </c>
      <c r="B10" s="93">
        <v>1551</v>
      </c>
      <c r="C10" s="33">
        <f aca="true" t="shared" si="0" ref="C10:C15">(B10/$B$10)*100</f>
        <v>100</v>
      </c>
      <c r="E10" s="34" t="s">
        <v>270</v>
      </c>
      <c r="F10" s="97">
        <v>5752</v>
      </c>
      <c r="G10" s="84">
        <f aca="true" t="shared" si="1" ref="G10:G16">(F10/$F$9)*100</f>
        <v>96.59109991603695</v>
      </c>
    </row>
    <row r="11" spans="1:7" ht="12.75">
      <c r="A11" s="36" t="s">
        <v>271</v>
      </c>
      <c r="B11" s="98">
        <v>54</v>
      </c>
      <c r="C11" s="35">
        <f t="shared" si="0"/>
        <v>3.481624758220503</v>
      </c>
      <c r="E11" s="34" t="s">
        <v>272</v>
      </c>
      <c r="F11" s="97">
        <v>5425</v>
      </c>
      <c r="G11" s="84">
        <f t="shared" si="1"/>
        <v>91.09991603694374</v>
      </c>
    </row>
    <row r="12" spans="1:7" ht="12.75">
      <c r="A12" s="36" t="s">
        <v>273</v>
      </c>
      <c r="B12" s="98">
        <v>37</v>
      </c>
      <c r="C12" s="35">
        <f t="shared" si="0"/>
        <v>2.385557704706641</v>
      </c>
      <c r="E12" s="34" t="s">
        <v>274</v>
      </c>
      <c r="F12" s="97">
        <v>4405</v>
      </c>
      <c r="G12" s="84">
        <f t="shared" si="1"/>
        <v>73.97145256087322</v>
      </c>
    </row>
    <row r="13" spans="1:7" ht="12.75">
      <c r="A13" s="36" t="s">
        <v>275</v>
      </c>
      <c r="B13" s="98">
        <v>313</v>
      </c>
      <c r="C13" s="35">
        <f t="shared" si="0"/>
        <v>20.180528691166987</v>
      </c>
      <c r="E13" s="34" t="s">
        <v>276</v>
      </c>
      <c r="F13" s="97">
        <v>1020</v>
      </c>
      <c r="G13" s="84">
        <f t="shared" si="1"/>
        <v>17.12846347607053</v>
      </c>
    </row>
    <row r="14" spans="1:7" ht="12.75">
      <c r="A14" s="36" t="s">
        <v>277</v>
      </c>
      <c r="B14" s="98">
        <v>687</v>
      </c>
      <c r="C14" s="35">
        <f t="shared" si="0"/>
        <v>44.294003868471954</v>
      </c>
      <c r="E14" s="34" t="s">
        <v>166</v>
      </c>
      <c r="F14" s="97">
        <v>327</v>
      </c>
      <c r="G14" s="84">
        <f t="shared" si="1"/>
        <v>5.4911838790931995</v>
      </c>
    </row>
    <row r="15" spans="1:7" ht="12.75">
      <c r="A15" s="36" t="s">
        <v>324</v>
      </c>
      <c r="B15" s="97">
        <v>460</v>
      </c>
      <c r="C15" s="35">
        <f t="shared" si="0"/>
        <v>29.65828497743391</v>
      </c>
      <c r="E15" s="34" t="s">
        <v>278</v>
      </c>
      <c r="F15" s="97">
        <v>203</v>
      </c>
      <c r="G15" s="84">
        <f t="shared" si="1"/>
        <v>3.408900083963056</v>
      </c>
    </row>
    <row r="16" spans="1:7" ht="12.75">
      <c r="A16" s="36"/>
      <c r="B16" s="93" t="s">
        <v>250</v>
      </c>
      <c r="C16" s="10"/>
      <c r="E16" s="34" t="s">
        <v>279</v>
      </c>
      <c r="F16" s="98">
        <v>49</v>
      </c>
      <c r="G16" s="84">
        <f t="shared" si="1"/>
        <v>0.8228379513014275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114</v>
      </c>
      <c r="G17" s="84">
        <f>(F17/$F$9)*100</f>
        <v>1.9143576826196476</v>
      </c>
    </row>
    <row r="18" spans="1:7" ht="12.75">
      <c r="A18" s="29" t="s">
        <v>282</v>
      </c>
      <c r="B18" s="93">
        <v>2790</v>
      </c>
      <c r="C18" s="33">
        <f>(B18/$B$18)*100</f>
        <v>100</v>
      </c>
      <c r="E18" s="34" t="s">
        <v>283</v>
      </c>
      <c r="F18" s="97">
        <v>89</v>
      </c>
      <c r="G18" s="84">
        <f>(F18/$F$9)*100</f>
        <v>1.494542401343409</v>
      </c>
    </row>
    <row r="19" spans="1:7" ht="12.75">
      <c r="A19" s="36" t="s">
        <v>284</v>
      </c>
      <c r="B19" s="97">
        <v>73</v>
      </c>
      <c r="C19" s="84">
        <f aca="true" t="shared" si="2" ref="C19:C25">(B19/$B$18)*100</f>
        <v>2.6164874551971327</v>
      </c>
      <c r="E19" s="34"/>
      <c r="F19" s="97" t="s">
        <v>250</v>
      </c>
      <c r="G19" s="84"/>
    </row>
    <row r="20" spans="1:7" ht="12.75">
      <c r="A20" s="36" t="s">
        <v>285</v>
      </c>
      <c r="B20" s="97">
        <v>527</v>
      </c>
      <c r="C20" s="84">
        <f t="shared" si="2"/>
        <v>18.88888888888889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744</v>
      </c>
      <c r="C21" s="84">
        <f t="shared" si="2"/>
        <v>26.666666666666668</v>
      </c>
      <c r="E21" s="38" t="s">
        <v>167</v>
      </c>
      <c r="F21" s="80">
        <v>203</v>
      </c>
      <c r="G21" s="33">
        <f>(F21/$F$21)*100</f>
        <v>100</v>
      </c>
    </row>
    <row r="22" spans="1:7" ht="12.75">
      <c r="A22" s="36" t="s">
        <v>302</v>
      </c>
      <c r="B22" s="97">
        <v>541</v>
      </c>
      <c r="C22" s="84">
        <f t="shared" si="2"/>
        <v>19.390681003584227</v>
      </c>
      <c r="E22" s="34" t="s">
        <v>303</v>
      </c>
      <c r="F22" s="97">
        <v>59</v>
      </c>
      <c r="G22" s="84">
        <f aca="true" t="shared" si="3" ref="G22:G27">(F22/$F$21)*100</f>
        <v>29.064039408866993</v>
      </c>
    </row>
    <row r="23" spans="1:7" ht="12.75">
      <c r="A23" s="36" t="s">
        <v>304</v>
      </c>
      <c r="B23" s="97">
        <v>164</v>
      </c>
      <c r="C23" s="84">
        <f t="shared" si="2"/>
        <v>5.878136200716845</v>
      </c>
      <c r="E23" s="34" t="s">
        <v>305</v>
      </c>
      <c r="F23" s="97">
        <v>23</v>
      </c>
      <c r="G23" s="84">
        <f t="shared" si="3"/>
        <v>11.330049261083744</v>
      </c>
    </row>
    <row r="24" spans="1:7" ht="12.75">
      <c r="A24" s="36" t="s">
        <v>306</v>
      </c>
      <c r="B24" s="97">
        <v>531</v>
      </c>
      <c r="C24" s="84">
        <f t="shared" si="2"/>
        <v>19.032258064516128</v>
      </c>
      <c r="E24" s="34" t="s">
        <v>307</v>
      </c>
      <c r="F24" s="97">
        <v>19</v>
      </c>
      <c r="G24" s="84">
        <f t="shared" si="3"/>
        <v>9.35960591133005</v>
      </c>
    </row>
    <row r="25" spans="1:7" ht="12.75">
      <c r="A25" s="36" t="s">
        <v>308</v>
      </c>
      <c r="B25" s="97">
        <v>210</v>
      </c>
      <c r="C25" s="84">
        <f t="shared" si="2"/>
        <v>7.526881720430108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97</v>
      </c>
      <c r="G26" s="84">
        <f t="shared" si="3"/>
        <v>47.783251231527096</v>
      </c>
    </row>
    <row r="27" spans="1:7" ht="12.75">
      <c r="A27" s="36" t="s">
        <v>311</v>
      </c>
      <c r="B27" s="108">
        <v>78.5</v>
      </c>
      <c r="C27" s="37" t="s">
        <v>261</v>
      </c>
      <c r="E27" s="34" t="s">
        <v>312</v>
      </c>
      <c r="F27" s="97">
        <v>5</v>
      </c>
      <c r="G27" s="84">
        <f t="shared" si="3"/>
        <v>2.4630541871921183</v>
      </c>
    </row>
    <row r="28" spans="1:7" ht="12.75">
      <c r="A28" s="36" t="s">
        <v>313</v>
      </c>
      <c r="B28" s="108">
        <v>26.6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5768</v>
      </c>
      <c r="G30" s="33">
        <f>(F30/$F$30)*100</f>
        <v>100</v>
      </c>
      <c r="J30" s="39"/>
    </row>
    <row r="31" spans="1:10" ht="12.75">
      <c r="A31" s="95" t="s">
        <v>296</v>
      </c>
      <c r="B31" s="93">
        <v>5395</v>
      </c>
      <c r="C31" s="33">
        <f>(B31/$B$31)*100</f>
        <v>100</v>
      </c>
      <c r="E31" s="34" t="s">
        <v>317</v>
      </c>
      <c r="F31" s="97">
        <v>4639</v>
      </c>
      <c r="G31" s="101">
        <f>(F31/$F$30)*100</f>
        <v>80.42649098474341</v>
      </c>
      <c r="J31" s="39"/>
    </row>
    <row r="32" spans="1:10" ht="12.75">
      <c r="A32" s="36" t="s">
        <v>318</v>
      </c>
      <c r="B32" s="97">
        <v>1947</v>
      </c>
      <c r="C32" s="10">
        <f>(B32/$B$31)*100</f>
        <v>36.088971269694156</v>
      </c>
      <c r="E32" s="34" t="s">
        <v>319</v>
      </c>
      <c r="F32" s="97">
        <v>1129</v>
      </c>
      <c r="G32" s="101">
        <f aca="true" t="shared" si="4" ref="G32:G39">(F32/$F$30)*100</f>
        <v>19.573509015256587</v>
      </c>
      <c r="J32" s="39"/>
    </row>
    <row r="33" spans="1:10" ht="12.75">
      <c r="A33" s="36" t="s">
        <v>320</v>
      </c>
      <c r="B33" s="97">
        <v>3026</v>
      </c>
      <c r="C33" s="10">
        <f aca="true" t="shared" si="5" ref="C33:C38">(B33/$B$31)*100</f>
        <v>56.08897126969416</v>
      </c>
      <c r="E33" s="34" t="s">
        <v>321</v>
      </c>
      <c r="F33" s="97">
        <v>393</v>
      </c>
      <c r="G33" s="101">
        <f t="shared" si="4"/>
        <v>6.8134535367545075</v>
      </c>
      <c r="J33" s="39"/>
    </row>
    <row r="34" spans="1:7" ht="12.75">
      <c r="A34" s="36" t="s">
        <v>322</v>
      </c>
      <c r="B34" s="97">
        <v>192</v>
      </c>
      <c r="C34" s="10">
        <f t="shared" si="5"/>
        <v>3.5588507877664504</v>
      </c>
      <c r="E34" s="34" t="s">
        <v>323</v>
      </c>
      <c r="F34" s="97">
        <v>725</v>
      </c>
      <c r="G34" s="101">
        <f t="shared" si="4"/>
        <v>12.569348127600556</v>
      </c>
    </row>
    <row r="35" spans="1:7" ht="12.75">
      <c r="A35" s="36" t="s">
        <v>325</v>
      </c>
      <c r="B35" s="97">
        <v>119</v>
      </c>
      <c r="C35" s="10">
        <f t="shared" si="5"/>
        <v>2.205746061167748</v>
      </c>
      <c r="E35" s="34" t="s">
        <v>321</v>
      </c>
      <c r="F35" s="97">
        <v>273</v>
      </c>
      <c r="G35" s="101">
        <f t="shared" si="4"/>
        <v>4.733009708737864</v>
      </c>
    </row>
    <row r="36" spans="1:7" ht="12.75">
      <c r="A36" s="36" t="s">
        <v>297</v>
      </c>
      <c r="B36" s="97">
        <v>65</v>
      </c>
      <c r="C36" s="10">
        <f t="shared" si="5"/>
        <v>1.2048192771084338</v>
      </c>
      <c r="E36" s="34" t="s">
        <v>327</v>
      </c>
      <c r="F36" s="97">
        <v>315</v>
      </c>
      <c r="G36" s="101">
        <f t="shared" si="4"/>
        <v>5.461165048543689</v>
      </c>
    </row>
    <row r="37" spans="1:7" ht="12.75">
      <c r="A37" s="36" t="s">
        <v>326</v>
      </c>
      <c r="B37" s="97">
        <v>111</v>
      </c>
      <c r="C37" s="10">
        <f t="shared" si="5"/>
        <v>2.057460611677479</v>
      </c>
      <c r="E37" s="34" t="s">
        <v>321</v>
      </c>
      <c r="F37" s="97">
        <v>61</v>
      </c>
      <c r="G37" s="101">
        <f t="shared" si="4"/>
        <v>1.0575589459084604</v>
      </c>
    </row>
    <row r="38" spans="1:7" ht="12.75">
      <c r="A38" s="36" t="s">
        <v>297</v>
      </c>
      <c r="B38" s="97">
        <v>44</v>
      </c>
      <c r="C38" s="10">
        <f t="shared" si="5"/>
        <v>0.8155699721964782</v>
      </c>
      <c r="E38" s="34" t="s">
        <v>259</v>
      </c>
      <c r="F38" s="97">
        <v>33</v>
      </c>
      <c r="G38" s="101">
        <f t="shared" si="4"/>
        <v>0.5721220527045769</v>
      </c>
    </row>
    <row r="39" spans="1:7" ht="12.75">
      <c r="A39" s="36"/>
      <c r="B39" s="97" t="s">
        <v>250</v>
      </c>
      <c r="C39" s="10"/>
      <c r="E39" s="34" t="s">
        <v>321</v>
      </c>
      <c r="F39" s="97">
        <v>27</v>
      </c>
      <c r="G39" s="101">
        <f t="shared" si="4"/>
        <v>0.46809986130374476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46</v>
      </c>
      <c r="C42" s="33">
        <f>(B42/$B$42)*100</f>
        <v>100</v>
      </c>
      <c r="E42" s="31" t="s">
        <v>268</v>
      </c>
      <c r="F42" s="80">
        <v>5955</v>
      </c>
      <c r="G42" s="99">
        <f>(F42/$F$42)*100</f>
        <v>100</v>
      </c>
      <c r="I42" s="39"/>
    </row>
    <row r="43" spans="1:7" ht="12.75">
      <c r="A43" s="36" t="s">
        <v>301</v>
      </c>
      <c r="B43" s="98">
        <v>25</v>
      </c>
      <c r="C43" s="102">
        <f>(B43/$B$42)*100</f>
        <v>54.347826086956516</v>
      </c>
      <c r="E43" s="60" t="s">
        <v>168</v>
      </c>
      <c r="F43" s="106">
        <v>5295</v>
      </c>
      <c r="G43" s="107">
        <f aca="true" t="shared" si="6" ref="G43:G71">(F43/$F$42)*100</f>
        <v>88.9168765743073</v>
      </c>
    </row>
    <row r="44" spans="1:7" ht="12.75">
      <c r="A44" s="36"/>
      <c r="B44" s="93" t="s">
        <v>250</v>
      </c>
      <c r="C44" s="10"/>
      <c r="E44" s="1" t="s">
        <v>329</v>
      </c>
      <c r="F44" s="97">
        <v>4</v>
      </c>
      <c r="G44" s="101">
        <f t="shared" si="6"/>
        <v>0.06717044500419815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24</v>
      </c>
      <c r="G45" s="101">
        <f t="shared" si="6"/>
        <v>0.4030226700251889</v>
      </c>
    </row>
    <row r="46" spans="1:7" ht="12.75">
      <c r="A46" s="29" t="s">
        <v>331</v>
      </c>
      <c r="B46" s="93">
        <v>5252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0.08396305625524769</v>
      </c>
    </row>
    <row r="47" spans="1:7" ht="12.75">
      <c r="A47" s="36" t="s">
        <v>333</v>
      </c>
      <c r="B47" s="97">
        <v>276</v>
      </c>
      <c r="C47" s="10">
        <f>(B47/$B$46)*100</f>
        <v>5.255140898705255</v>
      </c>
      <c r="E47" s="1" t="s">
        <v>334</v>
      </c>
      <c r="F47" s="97">
        <v>62</v>
      </c>
      <c r="G47" s="101">
        <f t="shared" si="6"/>
        <v>1.0411418975650713</v>
      </c>
    </row>
    <row r="48" spans="1:7" ht="12.75">
      <c r="A48" s="36"/>
      <c r="B48" s="93" t="s">
        <v>250</v>
      </c>
      <c r="C48" s="10"/>
      <c r="E48" s="1" t="s">
        <v>335</v>
      </c>
      <c r="F48" s="97">
        <v>414</v>
      </c>
      <c r="G48" s="101">
        <f t="shared" si="6"/>
        <v>6.952141057934509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79</v>
      </c>
      <c r="G49" s="101">
        <f t="shared" si="6"/>
        <v>1.3266162888329136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13</v>
      </c>
      <c r="G50" s="101">
        <f t="shared" si="6"/>
        <v>0.218303946263644</v>
      </c>
    </row>
    <row r="51" spans="1:7" ht="12.75">
      <c r="A51" s="5" t="s">
        <v>338</v>
      </c>
      <c r="B51" s="93">
        <v>599</v>
      </c>
      <c r="C51" s="33">
        <f>(B51/$B$51)*100</f>
        <v>100</v>
      </c>
      <c r="E51" s="1" t="s">
        <v>339</v>
      </c>
      <c r="F51" s="97">
        <v>693</v>
      </c>
      <c r="G51" s="101">
        <f t="shared" si="6"/>
        <v>11.637279596977331</v>
      </c>
    </row>
    <row r="52" spans="1:7" ht="12.75">
      <c r="A52" s="4" t="s">
        <v>340</v>
      </c>
      <c r="B52" s="98">
        <v>18</v>
      </c>
      <c r="C52" s="10">
        <f>(B52/$B$51)*100</f>
        <v>3.005008347245409</v>
      </c>
      <c r="E52" s="1" t="s">
        <v>341</v>
      </c>
      <c r="F52" s="97">
        <v>16</v>
      </c>
      <c r="G52" s="101">
        <f t="shared" si="6"/>
        <v>0.2686817800167926</v>
      </c>
    </row>
    <row r="53" spans="1:7" ht="12.75">
      <c r="A53" s="4"/>
      <c r="B53" s="93" t="s">
        <v>250</v>
      </c>
      <c r="C53" s="10"/>
      <c r="E53" s="1" t="s">
        <v>342</v>
      </c>
      <c r="F53" s="97">
        <v>118</v>
      </c>
      <c r="G53" s="101">
        <f t="shared" si="6"/>
        <v>1.9815281276238457</v>
      </c>
    </row>
    <row r="54" spans="1:7" ht="14.25">
      <c r="A54" s="5" t="s">
        <v>343</v>
      </c>
      <c r="B54" s="93">
        <v>1539</v>
      </c>
      <c r="C54" s="33">
        <f>(B54/$B$54)*100</f>
        <v>100</v>
      </c>
      <c r="E54" s="1" t="s">
        <v>201</v>
      </c>
      <c r="F54" s="97">
        <v>624</v>
      </c>
      <c r="G54" s="101">
        <f t="shared" si="6"/>
        <v>10.478589420654911</v>
      </c>
    </row>
    <row r="55" spans="1:7" ht="12.75">
      <c r="A55" s="4" t="s">
        <v>340</v>
      </c>
      <c r="B55" s="98">
        <v>144</v>
      </c>
      <c r="C55" s="10">
        <f>(B55/$B$54)*100</f>
        <v>9.35672514619883</v>
      </c>
      <c r="E55" s="1" t="s">
        <v>344</v>
      </c>
      <c r="F55" s="97">
        <v>663</v>
      </c>
      <c r="G55" s="101">
        <f t="shared" si="6"/>
        <v>11.133501259445843</v>
      </c>
    </row>
    <row r="56" spans="1:7" ht="12.75">
      <c r="A56" s="4" t="s">
        <v>345</v>
      </c>
      <c r="B56" s="119">
        <v>58.3</v>
      </c>
      <c r="C56" s="37" t="s">
        <v>261</v>
      </c>
      <c r="E56" s="1" t="s">
        <v>346</v>
      </c>
      <c r="F56" s="97">
        <v>27</v>
      </c>
      <c r="G56" s="101">
        <f t="shared" si="6"/>
        <v>0.4534005037783375</v>
      </c>
    </row>
    <row r="57" spans="1:7" ht="12.75">
      <c r="A57" s="4" t="s">
        <v>347</v>
      </c>
      <c r="B57" s="98">
        <v>1395</v>
      </c>
      <c r="C57" s="10">
        <f>(B57/$B$54)*100</f>
        <v>90.64327485380117</v>
      </c>
      <c r="E57" s="1" t="s">
        <v>348</v>
      </c>
      <c r="F57" s="97">
        <v>23</v>
      </c>
      <c r="G57" s="101">
        <f t="shared" si="6"/>
        <v>0.38623005877413935</v>
      </c>
    </row>
    <row r="58" spans="1:7" ht="12.75">
      <c r="A58" s="4" t="s">
        <v>345</v>
      </c>
      <c r="B58" s="119">
        <v>82</v>
      </c>
      <c r="C58" s="37" t="s">
        <v>261</v>
      </c>
      <c r="E58" s="1" t="s">
        <v>349</v>
      </c>
      <c r="F58" s="97">
        <v>378</v>
      </c>
      <c r="G58" s="101">
        <f t="shared" si="6"/>
        <v>6.347607052896725</v>
      </c>
    </row>
    <row r="59" spans="1:7" ht="12.75">
      <c r="A59" s="4"/>
      <c r="B59" s="93" t="s">
        <v>250</v>
      </c>
      <c r="C59" s="10"/>
      <c r="E59" s="1" t="s">
        <v>350</v>
      </c>
      <c r="F59" s="97">
        <v>8</v>
      </c>
      <c r="G59" s="101">
        <f t="shared" si="6"/>
        <v>0.1343408900083963</v>
      </c>
    </row>
    <row r="60" spans="1:7" ht="12.75">
      <c r="A60" s="5" t="s">
        <v>351</v>
      </c>
      <c r="B60" s="93">
        <v>289</v>
      </c>
      <c r="C60" s="33">
        <f>(B60/$B$60)*100</f>
        <v>100</v>
      </c>
      <c r="E60" s="1" t="s">
        <v>352</v>
      </c>
      <c r="F60" s="97">
        <v>37</v>
      </c>
      <c r="G60" s="101">
        <f t="shared" si="6"/>
        <v>0.6213266162888329</v>
      </c>
    </row>
    <row r="61" spans="1:7" ht="12.75">
      <c r="A61" s="4" t="s">
        <v>340</v>
      </c>
      <c r="B61" s="97">
        <v>90</v>
      </c>
      <c r="C61" s="10">
        <f>(B61/$B$60)*100</f>
        <v>31.141868512110726</v>
      </c>
      <c r="E61" s="1" t="s">
        <v>353</v>
      </c>
      <c r="F61" s="97">
        <v>35</v>
      </c>
      <c r="G61" s="101">
        <f t="shared" si="6"/>
        <v>0.5877413937867338</v>
      </c>
    </row>
    <row r="62" spans="1:7" ht="12.75">
      <c r="A62" s="4"/>
      <c r="B62" s="93" t="s">
        <v>250</v>
      </c>
      <c r="C62" s="10"/>
      <c r="E62" s="1" t="s">
        <v>354</v>
      </c>
      <c r="F62" s="97">
        <v>82</v>
      </c>
      <c r="G62" s="101">
        <f t="shared" si="6"/>
        <v>1.376994122586062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23</v>
      </c>
      <c r="G63" s="101">
        <f t="shared" si="6"/>
        <v>0.38623005877413935</v>
      </c>
    </row>
    <row r="64" spans="1:7" ht="12.75">
      <c r="A64" s="29" t="s">
        <v>357</v>
      </c>
      <c r="B64" s="93">
        <v>5768</v>
      </c>
      <c r="C64" s="33">
        <f>(B64/$B$64)*100</f>
        <v>100</v>
      </c>
      <c r="E64" s="1" t="s">
        <v>358</v>
      </c>
      <c r="F64" s="97">
        <v>141</v>
      </c>
      <c r="G64" s="101">
        <f t="shared" si="6"/>
        <v>2.367758186397985</v>
      </c>
    </row>
    <row r="65" spans="1:7" ht="12.75">
      <c r="A65" s="4" t="s">
        <v>256</v>
      </c>
      <c r="B65" s="97">
        <v>3112</v>
      </c>
      <c r="C65" s="10">
        <f>(B65/$B$64)*100</f>
        <v>53.95284327323162</v>
      </c>
      <c r="E65" s="1" t="s">
        <v>359</v>
      </c>
      <c r="F65" s="97">
        <v>15</v>
      </c>
      <c r="G65" s="101">
        <f t="shared" si="6"/>
        <v>0.2518891687657431</v>
      </c>
    </row>
    <row r="66" spans="1:7" ht="12.75">
      <c r="A66" s="4" t="s">
        <v>257</v>
      </c>
      <c r="B66" s="97">
        <v>2523</v>
      </c>
      <c r="C66" s="10">
        <f aca="true" t="shared" si="7" ref="C66:C71">(B66/$B$64)*100</f>
        <v>43.74133148404993</v>
      </c>
      <c r="E66" s="1" t="s">
        <v>360</v>
      </c>
      <c r="F66" s="97">
        <v>27</v>
      </c>
      <c r="G66" s="101">
        <f t="shared" si="6"/>
        <v>0.4534005037783375</v>
      </c>
    </row>
    <row r="67" spans="1:7" ht="12.75">
      <c r="A67" s="4" t="s">
        <v>361</v>
      </c>
      <c r="B67" s="97">
        <v>295</v>
      </c>
      <c r="C67" s="10">
        <f t="shared" si="7"/>
        <v>5.114424410540916</v>
      </c>
      <c r="E67" s="1" t="s">
        <v>362</v>
      </c>
      <c r="F67" s="97">
        <v>17</v>
      </c>
      <c r="G67" s="101">
        <f t="shared" si="6"/>
        <v>0.28547439126784213</v>
      </c>
    </row>
    <row r="68" spans="1:7" ht="12.75">
      <c r="A68" s="4" t="s">
        <v>363</v>
      </c>
      <c r="B68" s="97">
        <v>2228</v>
      </c>
      <c r="C68" s="10">
        <f t="shared" si="7"/>
        <v>38.62690707350902</v>
      </c>
      <c r="E68" s="1" t="s">
        <v>364</v>
      </c>
      <c r="F68" s="97">
        <v>161</v>
      </c>
      <c r="G68" s="101">
        <f t="shared" si="6"/>
        <v>2.7036104114189756</v>
      </c>
    </row>
    <row r="69" spans="1:7" ht="12.75">
      <c r="A69" s="4" t="s">
        <v>365</v>
      </c>
      <c r="B69" s="97">
        <v>2007</v>
      </c>
      <c r="C69" s="10">
        <f t="shared" si="7"/>
        <v>34.795423023578365</v>
      </c>
      <c r="E69" s="1" t="s">
        <v>366</v>
      </c>
      <c r="F69" s="97">
        <v>50</v>
      </c>
      <c r="G69" s="101">
        <f t="shared" si="6"/>
        <v>0.8396305625524769</v>
      </c>
    </row>
    <row r="70" spans="1:7" ht="12.75">
      <c r="A70" s="4" t="s">
        <v>367</v>
      </c>
      <c r="B70" s="97">
        <v>221</v>
      </c>
      <c r="C70" s="10">
        <f t="shared" si="7"/>
        <v>3.8314840499306517</v>
      </c>
      <c r="E70" s="1" t="s">
        <v>368</v>
      </c>
      <c r="F70" s="97">
        <v>100</v>
      </c>
      <c r="G70" s="101">
        <f t="shared" si="6"/>
        <v>1.6792611251049538</v>
      </c>
    </row>
    <row r="71" spans="1:7" ht="12.75">
      <c r="A71" s="7" t="s">
        <v>258</v>
      </c>
      <c r="B71" s="103">
        <v>133</v>
      </c>
      <c r="C71" s="40">
        <f t="shared" si="7"/>
        <v>2.3058252427184467</v>
      </c>
      <c r="D71" s="41"/>
      <c r="E71" s="9" t="s">
        <v>369</v>
      </c>
      <c r="F71" s="103">
        <v>1456</v>
      </c>
      <c r="G71" s="104">
        <f t="shared" si="6"/>
        <v>24.450041981528127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5370</v>
      </c>
      <c r="C9" s="81">
        <f>(B9/$B$9)*100</f>
        <v>100</v>
      </c>
      <c r="D9" s="65"/>
      <c r="E9" s="79" t="s">
        <v>381</v>
      </c>
      <c r="F9" s="80">
        <v>896</v>
      </c>
      <c r="G9" s="81">
        <f>(F9/$F$9)*100</f>
        <v>100</v>
      </c>
    </row>
    <row r="10" spans="1:7" ht="12.75">
      <c r="A10" s="82" t="s">
        <v>382</v>
      </c>
      <c r="B10" s="97">
        <v>1396</v>
      </c>
      <c r="C10" s="105">
        <f>(B10/$B$9)*100</f>
        <v>25.99627560521415</v>
      </c>
      <c r="D10" s="65"/>
      <c r="E10" s="78" t="s">
        <v>383</v>
      </c>
      <c r="F10" s="97">
        <v>14</v>
      </c>
      <c r="G10" s="105">
        <f aca="true" t="shared" si="0" ref="G10:G19">(F10/$F$9)*100</f>
        <v>1.5625</v>
      </c>
    </row>
    <row r="11" spans="1:7" ht="12.75">
      <c r="A11" s="82" t="s">
        <v>384</v>
      </c>
      <c r="B11" s="97">
        <v>1396</v>
      </c>
      <c r="C11" s="105">
        <f aca="true" t="shared" si="1" ref="C11:C16">(B11/$B$9)*100</f>
        <v>25.99627560521415</v>
      </c>
      <c r="D11" s="65"/>
      <c r="E11" s="78" t="s">
        <v>385</v>
      </c>
      <c r="F11" s="97">
        <v>24</v>
      </c>
      <c r="G11" s="105">
        <f t="shared" si="0"/>
        <v>2.6785714285714284</v>
      </c>
    </row>
    <row r="12" spans="1:7" ht="12.75">
      <c r="A12" s="82" t="s">
        <v>386</v>
      </c>
      <c r="B12" s="97">
        <v>1347</v>
      </c>
      <c r="C12" s="105">
        <f>(B12/$B$9)*100</f>
        <v>25.083798882681563</v>
      </c>
      <c r="D12" s="65"/>
      <c r="E12" s="78" t="s">
        <v>387</v>
      </c>
      <c r="F12" s="97">
        <v>31</v>
      </c>
      <c r="G12" s="105">
        <f t="shared" si="0"/>
        <v>3.459821428571429</v>
      </c>
    </row>
    <row r="13" spans="1:7" ht="12.75">
      <c r="A13" s="82" t="s">
        <v>388</v>
      </c>
      <c r="B13" s="97">
        <v>49</v>
      </c>
      <c r="C13" s="105">
        <f>(B13/$B$9)*100</f>
        <v>0.9124767225325885</v>
      </c>
      <c r="D13" s="65"/>
      <c r="E13" s="78" t="s">
        <v>389</v>
      </c>
      <c r="F13" s="97">
        <v>43</v>
      </c>
      <c r="G13" s="105">
        <f t="shared" si="0"/>
        <v>4.799107142857143</v>
      </c>
    </row>
    <row r="14" spans="1:7" ht="12.75">
      <c r="A14" s="82" t="s">
        <v>390</v>
      </c>
      <c r="B14" s="109">
        <v>3.5</v>
      </c>
      <c r="C14" s="112" t="s">
        <v>261</v>
      </c>
      <c r="D14" s="65"/>
      <c r="E14" s="78" t="s">
        <v>391</v>
      </c>
      <c r="F14" s="97">
        <v>75</v>
      </c>
      <c r="G14" s="105">
        <f t="shared" si="0"/>
        <v>8.370535714285714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180</v>
      </c>
      <c r="G15" s="105">
        <f t="shared" si="0"/>
        <v>20.089285714285715</v>
      </c>
    </row>
    <row r="16" spans="1:7" ht="12.75">
      <c r="A16" s="82" t="s">
        <v>67</v>
      </c>
      <c r="B16" s="97">
        <v>3974</v>
      </c>
      <c r="C16" s="105">
        <f t="shared" si="1"/>
        <v>74.00372439478585</v>
      </c>
      <c r="D16" s="65"/>
      <c r="E16" s="78" t="s">
        <v>68</v>
      </c>
      <c r="F16" s="97">
        <v>180</v>
      </c>
      <c r="G16" s="105">
        <f t="shared" si="0"/>
        <v>20.089285714285715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230</v>
      </c>
      <c r="G17" s="105">
        <f t="shared" si="0"/>
        <v>25.669642857142854</v>
      </c>
    </row>
    <row r="18" spans="1:7" ht="12.75">
      <c r="A18" s="77" t="s">
        <v>70</v>
      </c>
      <c r="B18" s="80">
        <v>1052</v>
      </c>
      <c r="C18" s="81">
        <f>(B18/$B$18)*100</f>
        <v>100</v>
      </c>
      <c r="D18" s="65"/>
      <c r="E18" s="78" t="s">
        <v>170</v>
      </c>
      <c r="F18" s="97">
        <v>69</v>
      </c>
      <c r="G18" s="105">
        <f t="shared" si="0"/>
        <v>7.700892857142858</v>
      </c>
    </row>
    <row r="19" spans="1:9" ht="12.75">
      <c r="A19" s="82" t="s">
        <v>382</v>
      </c>
      <c r="B19" s="97">
        <v>634</v>
      </c>
      <c r="C19" s="105">
        <f>(B19/$B$18)*100</f>
        <v>60.26615969581749</v>
      </c>
      <c r="D19" s="65"/>
      <c r="E19" s="78" t="s">
        <v>169</v>
      </c>
      <c r="F19" s="98">
        <v>50</v>
      </c>
      <c r="G19" s="105">
        <f t="shared" si="0"/>
        <v>5.580357142857143</v>
      </c>
      <c r="I19" s="117"/>
    </row>
    <row r="20" spans="1:7" ht="12.75">
      <c r="A20" s="82" t="s">
        <v>384</v>
      </c>
      <c r="B20" s="97">
        <v>634</v>
      </c>
      <c r="C20" s="105">
        <f>(B20/$B$18)*100</f>
        <v>60.26615969581749</v>
      </c>
      <c r="D20" s="65"/>
      <c r="E20" s="78" t="s">
        <v>71</v>
      </c>
      <c r="F20" s="97">
        <v>85428</v>
      </c>
      <c r="G20" s="112" t="s">
        <v>261</v>
      </c>
    </row>
    <row r="21" spans="1:7" ht="12.75">
      <c r="A21" s="82" t="s">
        <v>386</v>
      </c>
      <c r="B21" s="97">
        <v>611</v>
      </c>
      <c r="C21" s="105">
        <f>(B21/$B$18)*100</f>
        <v>58.07984790874525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788</v>
      </c>
      <c r="G22" s="105">
        <f>(F22/$F$9)*100</f>
        <v>87.94642857142857</v>
      </c>
    </row>
    <row r="23" spans="1:7" ht="12.75">
      <c r="A23" s="77" t="s">
        <v>73</v>
      </c>
      <c r="B23" s="80">
        <v>225</v>
      </c>
      <c r="C23" s="81">
        <f>(B23/$B$23)*100</f>
        <v>100</v>
      </c>
      <c r="D23" s="65"/>
      <c r="E23" s="78" t="s">
        <v>74</v>
      </c>
      <c r="F23" s="97">
        <v>91565</v>
      </c>
      <c r="G23" s="112" t="s">
        <v>261</v>
      </c>
    </row>
    <row r="24" spans="1:7" ht="12.75">
      <c r="A24" s="82" t="s">
        <v>75</v>
      </c>
      <c r="B24" s="97">
        <v>107</v>
      </c>
      <c r="C24" s="105">
        <f>(B24/$B$23)*100</f>
        <v>47.55555555555556</v>
      </c>
      <c r="D24" s="65"/>
      <c r="E24" s="78" t="s">
        <v>76</v>
      </c>
      <c r="F24" s="97">
        <v>233</v>
      </c>
      <c r="G24" s="105">
        <f>(F24/$F$9)*100</f>
        <v>26.004464285714285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12888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</v>
      </c>
      <c r="G26" s="105">
        <f>(F26/$F$9)*100</f>
        <v>1.1160714285714286</v>
      </c>
    </row>
    <row r="27" spans="1:7" ht="12.75">
      <c r="A27" s="77" t="s">
        <v>85</v>
      </c>
      <c r="B27" s="80">
        <v>1340</v>
      </c>
      <c r="C27" s="81">
        <f>(B27/$B$27)*100</f>
        <v>100</v>
      </c>
      <c r="D27" s="65"/>
      <c r="E27" s="78" t="s">
        <v>78</v>
      </c>
      <c r="F27" s="98">
        <v>10580</v>
      </c>
      <c r="G27" s="112" t="s">
        <v>261</v>
      </c>
    </row>
    <row r="28" spans="1:7" ht="12.75">
      <c r="A28" s="82" t="s">
        <v>86</v>
      </c>
      <c r="B28" s="97">
        <v>1138</v>
      </c>
      <c r="C28" s="105">
        <f aca="true" t="shared" si="2" ref="C28:C33">(B28/$B$27)*100</f>
        <v>84.92537313432837</v>
      </c>
      <c r="D28" s="65"/>
      <c r="E28" s="78" t="s">
        <v>79</v>
      </c>
      <c r="F28" s="97">
        <v>11</v>
      </c>
      <c r="G28" s="105">
        <f>(F28/$F$9)*100</f>
        <v>1.2276785714285714</v>
      </c>
    </row>
    <row r="29" spans="1:7" ht="12.75">
      <c r="A29" s="82" t="s">
        <v>87</v>
      </c>
      <c r="B29" s="97">
        <v>88</v>
      </c>
      <c r="C29" s="105">
        <f t="shared" si="2"/>
        <v>6.567164179104477</v>
      </c>
      <c r="D29" s="65"/>
      <c r="E29" s="78" t="s">
        <v>80</v>
      </c>
      <c r="F29" s="97">
        <v>5955</v>
      </c>
      <c r="G29" s="112" t="s">
        <v>261</v>
      </c>
    </row>
    <row r="30" spans="1:7" ht="12.75">
      <c r="A30" s="82" t="s">
        <v>88</v>
      </c>
      <c r="B30" s="97">
        <v>27</v>
      </c>
      <c r="C30" s="105">
        <f t="shared" si="2"/>
        <v>2.014925373134328</v>
      </c>
      <c r="D30" s="65"/>
      <c r="E30" s="78" t="s">
        <v>81</v>
      </c>
      <c r="F30" s="97">
        <v>187</v>
      </c>
      <c r="G30" s="105">
        <f>(F30/$F$9)*100</f>
        <v>20.870535714285715</v>
      </c>
    </row>
    <row r="31" spans="1:7" ht="12.75">
      <c r="A31" s="82" t="s">
        <v>115</v>
      </c>
      <c r="B31" s="97">
        <v>10</v>
      </c>
      <c r="C31" s="105">
        <f t="shared" si="2"/>
        <v>0.7462686567164178</v>
      </c>
      <c r="D31" s="65"/>
      <c r="E31" s="78" t="s">
        <v>82</v>
      </c>
      <c r="F31" s="97">
        <v>20984</v>
      </c>
      <c r="G31" s="112" t="s">
        <v>261</v>
      </c>
    </row>
    <row r="32" spans="1:7" ht="12.75">
      <c r="A32" s="82" t="s">
        <v>89</v>
      </c>
      <c r="B32" s="97">
        <v>6</v>
      </c>
      <c r="C32" s="105">
        <f t="shared" si="2"/>
        <v>0.44776119402985076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71</v>
      </c>
      <c r="C33" s="105">
        <f t="shared" si="2"/>
        <v>5.298507462686567</v>
      </c>
      <c r="D33" s="65"/>
      <c r="E33" s="79" t="s">
        <v>84</v>
      </c>
      <c r="F33" s="80">
        <v>739</v>
      </c>
      <c r="G33" s="81">
        <f>(F33/$F$33)*100</f>
        <v>100</v>
      </c>
    </row>
    <row r="34" spans="1:7" ht="12.75">
      <c r="A34" s="82" t="s">
        <v>91</v>
      </c>
      <c r="B34" s="120">
        <v>30.1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</v>
      </c>
      <c r="G35" s="105">
        <f t="shared" si="3"/>
        <v>1.8944519621109608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20</v>
      </c>
      <c r="G36" s="105">
        <f t="shared" si="3"/>
        <v>2.706359945872801</v>
      </c>
    </row>
    <row r="37" spans="1:7" ht="12.75">
      <c r="A37" s="77" t="s">
        <v>94</v>
      </c>
      <c r="B37" s="80">
        <v>1347</v>
      </c>
      <c r="C37" s="81">
        <f>(B37/$B$37)*100</f>
        <v>100</v>
      </c>
      <c r="D37" s="65"/>
      <c r="E37" s="78" t="s">
        <v>389</v>
      </c>
      <c r="F37" s="97">
        <v>30</v>
      </c>
      <c r="G37" s="105">
        <f t="shared" si="3"/>
        <v>4.059539918809202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54</v>
      </c>
      <c r="G38" s="105">
        <f t="shared" si="3"/>
        <v>7.307171853856563</v>
      </c>
    </row>
    <row r="39" spans="1:7" ht="12.75">
      <c r="A39" s="82" t="s">
        <v>97</v>
      </c>
      <c r="B39" s="98">
        <v>663</v>
      </c>
      <c r="C39" s="105">
        <f>(B39/$B$37)*100</f>
        <v>49.220489977728285</v>
      </c>
      <c r="D39" s="65"/>
      <c r="E39" s="78" t="s">
        <v>393</v>
      </c>
      <c r="F39" s="97">
        <v>138</v>
      </c>
      <c r="G39" s="105">
        <f t="shared" si="3"/>
        <v>18.67388362652233</v>
      </c>
    </row>
    <row r="40" spans="1:7" ht="12.75">
      <c r="A40" s="82" t="s">
        <v>98</v>
      </c>
      <c r="B40" s="98">
        <v>154</v>
      </c>
      <c r="C40" s="105">
        <f>(B40/$B$37)*100</f>
        <v>11.432813659985152</v>
      </c>
      <c r="D40" s="65"/>
      <c r="E40" s="78" t="s">
        <v>68</v>
      </c>
      <c r="F40" s="97">
        <v>159</v>
      </c>
      <c r="G40" s="105">
        <f t="shared" si="3"/>
        <v>21.515561569688767</v>
      </c>
    </row>
    <row r="41" spans="1:7" ht="12.75">
      <c r="A41" s="82" t="s">
        <v>100</v>
      </c>
      <c r="B41" s="98">
        <v>296</v>
      </c>
      <c r="C41" s="105">
        <f>(B41/$B$37)*100</f>
        <v>21.974758723088346</v>
      </c>
      <c r="D41" s="65"/>
      <c r="E41" s="78" t="s">
        <v>69</v>
      </c>
      <c r="F41" s="97">
        <v>211</v>
      </c>
      <c r="G41" s="105">
        <f t="shared" si="3"/>
        <v>28.55209742895805</v>
      </c>
    </row>
    <row r="42" spans="1:7" ht="12.75">
      <c r="A42" s="82" t="s">
        <v>260</v>
      </c>
      <c r="B42" s="98">
        <v>17</v>
      </c>
      <c r="C42" s="105">
        <f>(B42/$B$37)*100</f>
        <v>1.2620638455827766</v>
      </c>
      <c r="D42" s="65"/>
      <c r="E42" s="78" t="s">
        <v>170</v>
      </c>
      <c r="F42" s="97">
        <v>63</v>
      </c>
      <c r="G42" s="105">
        <f t="shared" si="3"/>
        <v>8.525033829499323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50</v>
      </c>
      <c r="G43" s="105">
        <f t="shared" si="3"/>
        <v>6.7658998646820026</v>
      </c>
    </row>
    <row r="44" spans="1:7" ht="12.75">
      <c r="A44" s="82" t="s">
        <v>291</v>
      </c>
      <c r="B44" s="98">
        <v>111</v>
      </c>
      <c r="C44" s="105">
        <f>(B44/$B$37)*100</f>
        <v>8.240534521158128</v>
      </c>
      <c r="D44" s="65"/>
      <c r="E44" s="78" t="s">
        <v>93</v>
      </c>
      <c r="F44" s="97">
        <v>91267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106</v>
      </c>
      <c r="C46" s="105">
        <f>(B46/$B$37)*100</f>
        <v>7.869339272457313</v>
      </c>
      <c r="D46" s="65"/>
      <c r="E46" s="78" t="s">
        <v>96</v>
      </c>
      <c r="F46" s="97">
        <v>17193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50305</v>
      </c>
      <c r="G48" s="112" t="s">
        <v>261</v>
      </c>
    </row>
    <row r="49" spans="1:7" ht="13.5" thickBot="1">
      <c r="A49" s="82" t="s">
        <v>292</v>
      </c>
      <c r="B49" s="98">
        <v>40</v>
      </c>
      <c r="C49" s="105">
        <f aca="true" t="shared" si="4" ref="C49:C55">(B49/$B$37)*100</f>
        <v>2.969561989606533</v>
      </c>
      <c r="D49" s="87"/>
      <c r="E49" s="88" t="s">
        <v>102</v>
      </c>
      <c r="F49" s="113">
        <v>44659</v>
      </c>
      <c r="G49" s="114" t="s">
        <v>261</v>
      </c>
    </row>
    <row r="50" spans="1:7" ht="13.5" thickTop="1">
      <c r="A50" s="82" t="s">
        <v>116</v>
      </c>
      <c r="B50" s="98">
        <v>89</v>
      </c>
      <c r="C50" s="105">
        <f t="shared" si="4"/>
        <v>6.607275426874535</v>
      </c>
      <c r="D50" s="65"/>
      <c r="E50" s="78"/>
      <c r="F50" s="86"/>
      <c r="G50" s="85"/>
    </row>
    <row r="51" spans="1:7" ht="12.75">
      <c r="A51" s="82" t="s">
        <v>117</v>
      </c>
      <c r="B51" s="98">
        <v>161</v>
      </c>
      <c r="C51" s="105">
        <f t="shared" si="4"/>
        <v>11.952487008166296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</v>
      </c>
      <c r="C52" s="105">
        <f t="shared" si="4"/>
        <v>1.1878247958426131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161</v>
      </c>
      <c r="C53" s="105">
        <f t="shared" si="4"/>
        <v>11.952487008166296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51</v>
      </c>
      <c r="C54" s="105">
        <f t="shared" si="4"/>
        <v>3.78619153674833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66</v>
      </c>
      <c r="C55" s="105">
        <f t="shared" si="4"/>
        <v>4.8997772828507795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101</v>
      </c>
      <c r="C57" s="105">
        <f>(B57/$B$37)*100</f>
        <v>7.498144023756496</v>
      </c>
      <c r="D57" s="65"/>
      <c r="E57" s="79" t="s">
        <v>84</v>
      </c>
      <c r="F57" s="80">
        <v>3</v>
      </c>
      <c r="G57" s="105">
        <f>(F57/L57)*100</f>
        <v>3</v>
      </c>
      <c r="H57" s="79" t="s">
        <v>84</v>
      </c>
      <c r="L57" s="15">
        <v>100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100</v>
      </c>
    </row>
    <row r="59" spans="1:12" ht="12.75">
      <c r="A59" s="82" t="s">
        <v>112</v>
      </c>
      <c r="B59" s="98">
        <v>139</v>
      </c>
      <c r="C59" s="105">
        <f>(B59/$B$37)*100</f>
        <v>10.319227913882703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100</v>
      </c>
    </row>
    <row r="60" spans="1:7" ht="12.75">
      <c r="A60" s="82" t="s">
        <v>113</v>
      </c>
      <c r="B60" s="98">
        <v>246</v>
      </c>
      <c r="C60" s="105">
        <f>(B60/$B$37)*100</f>
        <v>18.262806236080177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52</v>
      </c>
      <c r="C62" s="105">
        <f>(B62/$B$37)*100</f>
        <v>3.8604305864884925</v>
      </c>
      <c r="D62" s="65"/>
      <c r="E62" s="79" t="s">
        <v>123</v>
      </c>
      <c r="F62" s="80">
        <v>3</v>
      </c>
      <c r="G62" s="105">
        <f>(F62/L62)*100</f>
        <v>3</v>
      </c>
      <c r="H62" s="79" t="s">
        <v>394</v>
      </c>
      <c r="L62" s="15">
        <v>100</v>
      </c>
    </row>
    <row r="63" spans="1:12" ht="12.75">
      <c r="A63" s="61" t="s">
        <v>293</v>
      </c>
      <c r="B63" s="98">
        <v>72</v>
      </c>
      <c r="C63" s="105">
        <f>(B63/$B$37)*100</f>
        <v>5.3452115812917596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100</v>
      </c>
    </row>
    <row r="64" spans="1:12" ht="12.75">
      <c r="A64" s="82" t="s">
        <v>114</v>
      </c>
      <c r="B64" s="98">
        <v>153</v>
      </c>
      <c r="C64" s="105">
        <f>(B64/$B$37)*100</f>
        <v>11.358574610244988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100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46</v>
      </c>
      <c r="G66" s="105">
        <f aca="true" t="shared" si="5" ref="G66:G71">(F66/L66)*100</f>
        <v>46</v>
      </c>
      <c r="H66" s="79" t="s">
        <v>124</v>
      </c>
      <c r="L66" s="15">
        <v>100</v>
      </c>
    </row>
    <row r="67" spans="1:12" ht="12.75">
      <c r="A67" s="82" t="s">
        <v>126</v>
      </c>
      <c r="B67" s="97">
        <v>945</v>
      </c>
      <c r="C67" s="105">
        <f>(B67/$B$37)*100</f>
        <v>70.15590200445433</v>
      </c>
      <c r="D67" s="65"/>
      <c r="E67" s="78" t="s">
        <v>262</v>
      </c>
      <c r="F67" s="97">
        <v>31</v>
      </c>
      <c r="G67" s="105">
        <f t="shared" si="5"/>
        <v>31</v>
      </c>
      <c r="H67" s="78" t="s">
        <v>262</v>
      </c>
      <c r="L67" s="15">
        <v>100</v>
      </c>
    </row>
    <row r="68" spans="1:12" ht="12.75">
      <c r="A68" s="82" t="s">
        <v>128</v>
      </c>
      <c r="B68" s="97">
        <v>294</v>
      </c>
      <c r="C68" s="105">
        <f>(B68/$B$37)*100</f>
        <v>21.826280623608017</v>
      </c>
      <c r="D68" s="65"/>
      <c r="E68" s="78" t="s">
        <v>127</v>
      </c>
      <c r="F68" s="97">
        <v>3</v>
      </c>
      <c r="G68" s="105">
        <f t="shared" si="5"/>
        <v>3</v>
      </c>
      <c r="H68" s="78" t="s">
        <v>127</v>
      </c>
      <c r="L68" s="15">
        <v>100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100</v>
      </c>
    </row>
    <row r="70" spans="1:12" ht="12.75">
      <c r="A70" s="82" t="s">
        <v>376</v>
      </c>
      <c r="B70" s="97">
        <v>104</v>
      </c>
      <c r="C70" s="105">
        <f>(B70/$B$37)*100</f>
        <v>7.720861172976985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100</v>
      </c>
    </row>
    <row r="71" spans="1:12" ht="13.5" thickBot="1">
      <c r="A71" s="90" t="s">
        <v>371</v>
      </c>
      <c r="B71" s="110">
        <v>4</v>
      </c>
      <c r="C71" s="111">
        <f>(B71/$B$37)*100</f>
        <v>0.2969561989606533</v>
      </c>
      <c r="D71" s="91"/>
      <c r="E71" s="92" t="s">
        <v>131</v>
      </c>
      <c r="F71" s="110">
        <v>38</v>
      </c>
      <c r="G71" s="118">
        <f t="shared" si="5"/>
        <v>38</v>
      </c>
      <c r="H71" s="92" t="s">
        <v>131</v>
      </c>
      <c r="L71" s="15">
        <v>100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924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899</v>
      </c>
      <c r="G9" s="81">
        <f>(F9/$F$9)*100</f>
        <v>100</v>
      </c>
      <c r="I9" s="53"/>
    </row>
    <row r="10" spans="1:7" ht="12.75">
      <c r="A10" s="36" t="s">
        <v>137</v>
      </c>
      <c r="B10" s="97">
        <v>867</v>
      </c>
      <c r="C10" s="105">
        <f aca="true" t="shared" si="0" ref="C10:C18">(B10/$B$8)*100</f>
        <v>93.83116883116884</v>
      </c>
      <c r="E10" s="32" t="s">
        <v>138</v>
      </c>
      <c r="F10" s="97">
        <v>899</v>
      </c>
      <c r="G10" s="105">
        <f>(F10/$F$9)*100</f>
        <v>100</v>
      </c>
    </row>
    <row r="11" spans="1:7" ht="12.75">
      <c r="A11" s="36" t="s">
        <v>139</v>
      </c>
      <c r="B11" s="97">
        <v>10</v>
      </c>
      <c r="C11" s="105">
        <f t="shared" si="0"/>
        <v>1.0822510822510822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33</v>
      </c>
      <c r="C12" s="105">
        <f t="shared" si="0"/>
        <v>3.571428571428571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9</v>
      </c>
      <c r="C13" s="105">
        <f t="shared" si="0"/>
        <v>0.974025974025974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723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5</v>
      </c>
      <c r="C17" s="105">
        <f t="shared" si="0"/>
        <v>0.5411255411255411</v>
      </c>
      <c r="E17" s="1" t="s">
        <v>151</v>
      </c>
      <c r="F17" s="97">
        <v>12</v>
      </c>
      <c r="G17" s="105">
        <f aca="true" t="shared" si="1" ref="G17:G23">(F17/$F$14)*100</f>
        <v>1.6597510373443984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102</v>
      </c>
      <c r="G18" s="105">
        <f t="shared" si="1"/>
        <v>14.107883817427386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259</v>
      </c>
      <c r="G19" s="105">
        <f t="shared" si="1"/>
        <v>35.82295988934993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200</v>
      </c>
      <c r="G20" s="105">
        <f t="shared" si="1"/>
        <v>27.662517289073307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0.6493506493506493</v>
      </c>
      <c r="E21" s="1" t="s">
        <v>157</v>
      </c>
      <c r="F21" s="97">
        <v>146</v>
      </c>
      <c r="G21" s="105">
        <f t="shared" si="1"/>
        <v>20.193637621023512</v>
      </c>
    </row>
    <row r="22" spans="1:7" ht="12.75">
      <c r="A22" s="36" t="s">
        <v>158</v>
      </c>
      <c r="B22" s="98">
        <v>110</v>
      </c>
      <c r="C22" s="105">
        <f t="shared" si="2"/>
        <v>11.904761904761903</v>
      </c>
      <c r="E22" s="1" t="s">
        <v>159</v>
      </c>
      <c r="F22" s="97">
        <v>4</v>
      </c>
      <c r="G22" s="105">
        <f t="shared" si="1"/>
        <v>0.5532503457814661</v>
      </c>
    </row>
    <row r="23" spans="1:7" ht="12.75">
      <c r="A23" s="36" t="s">
        <v>160</v>
      </c>
      <c r="B23" s="98">
        <v>45</v>
      </c>
      <c r="C23" s="105">
        <f t="shared" si="2"/>
        <v>4.870129870129871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131</v>
      </c>
      <c r="C24" s="105">
        <f t="shared" si="2"/>
        <v>14.177489177489178</v>
      </c>
      <c r="E24" s="1" t="s">
        <v>163</v>
      </c>
      <c r="F24" s="97">
        <v>197500</v>
      </c>
      <c r="G24" s="112" t="s">
        <v>261</v>
      </c>
    </row>
    <row r="25" spans="1:7" ht="12.75">
      <c r="A25" s="36" t="s">
        <v>164</v>
      </c>
      <c r="B25" s="97">
        <v>117</v>
      </c>
      <c r="C25" s="105">
        <f t="shared" si="2"/>
        <v>12.662337662337661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154</v>
      </c>
      <c r="C26" s="105">
        <f t="shared" si="2"/>
        <v>16.666666666666664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154</v>
      </c>
      <c r="C27" s="105">
        <f t="shared" si="2"/>
        <v>16.666666666666664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207</v>
      </c>
      <c r="C28" s="105">
        <f t="shared" si="2"/>
        <v>22.4025974025974</v>
      </c>
      <c r="E28" s="32" t="s">
        <v>176</v>
      </c>
      <c r="F28" s="97">
        <v>553</v>
      </c>
      <c r="G28" s="105">
        <f aca="true" t="shared" si="3" ref="G28:G35">(F28/$F$14)*100</f>
        <v>76.48686030428769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4</v>
      </c>
      <c r="G31" s="105">
        <f t="shared" si="3"/>
        <v>0.5532503457814661</v>
      </c>
    </row>
    <row r="32" spans="1:7" ht="12.75">
      <c r="A32" s="36" t="s">
        <v>182</v>
      </c>
      <c r="B32" s="97">
        <v>4</v>
      </c>
      <c r="C32" s="105">
        <f t="shared" si="4"/>
        <v>0.4329004329004329</v>
      </c>
      <c r="E32" s="32" t="s">
        <v>183</v>
      </c>
      <c r="F32" s="97">
        <v>16</v>
      </c>
      <c r="G32" s="105">
        <f t="shared" si="3"/>
        <v>2.2130013831258646</v>
      </c>
    </row>
    <row r="33" spans="1:7" ht="12.75">
      <c r="A33" s="36" t="s">
        <v>184</v>
      </c>
      <c r="B33" s="97">
        <v>12</v>
      </c>
      <c r="C33" s="105">
        <f t="shared" si="4"/>
        <v>1.2987012987012987</v>
      </c>
      <c r="E33" s="32" t="s">
        <v>185</v>
      </c>
      <c r="F33" s="97">
        <v>200</v>
      </c>
      <c r="G33" s="105">
        <f t="shared" si="3"/>
        <v>27.662517289073307</v>
      </c>
    </row>
    <row r="34" spans="1:7" ht="12.75">
      <c r="A34" s="36" t="s">
        <v>186</v>
      </c>
      <c r="B34" s="97">
        <v>27</v>
      </c>
      <c r="C34" s="105">
        <f t="shared" si="4"/>
        <v>2.922077922077922</v>
      </c>
      <c r="E34" s="32" t="s">
        <v>187</v>
      </c>
      <c r="F34" s="97">
        <v>149</v>
      </c>
      <c r="G34" s="105">
        <f t="shared" si="3"/>
        <v>20.60857538035961</v>
      </c>
    </row>
    <row r="35" spans="1:7" ht="12.75">
      <c r="A35" s="36" t="s">
        <v>188</v>
      </c>
      <c r="B35" s="97">
        <v>118</v>
      </c>
      <c r="C35" s="105">
        <f t="shared" si="4"/>
        <v>12.770562770562771</v>
      </c>
      <c r="E35" s="32" t="s">
        <v>189</v>
      </c>
      <c r="F35" s="97">
        <v>184</v>
      </c>
      <c r="G35" s="105">
        <f t="shared" si="3"/>
        <v>25.44951590594744</v>
      </c>
    </row>
    <row r="36" spans="1:7" ht="12.75">
      <c r="A36" s="36" t="s">
        <v>190</v>
      </c>
      <c r="B36" s="97">
        <v>166</v>
      </c>
      <c r="C36" s="105">
        <f t="shared" si="4"/>
        <v>17.965367965367964</v>
      </c>
      <c r="E36" s="32" t="s">
        <v>191</v>
      </c>
      <c r="F36" s="97">
        <v>1595</v>
      </c>
      <c r="G36" s="112" t="s">
        <v>261</v>
      </c>
    </row>
    <row r="37" spans="1:7" ht="12.75">
      <c r="A37" s="36" t="s">
        <v>192</v>
      </c>
      <c r="B37" s="97">
        <v>149</v>
      </c>
      <c r="C37" s="105">
        <f t="shared" si="4"/>
        <v>16.125541125541126</v>
      </c>
      <c r="E37" s="32" t="s">
        <v>193</v>
      </c>
      <c r="F37" s="97">
        <v>170</v>
      </c>
      <c r="G37" s="105">
        <f>(F37/$F$14)*100</f>
        <v>23.513139695712308</v>
      </c>
    </row>
    <row r="38" spans="1:7" ht="12.75">
      <c r="A38" s="36" t="s">
        <v>194</v>
      </c>
      <c r="B38" s="97">
        <v>211</v>
      </c>
      <c r="C38" s="105">
        <f t="shared" si="4"/>
        <v>22.835497835497836</v>
      </c>
      <c r="E38" s="32" t="s">
        <v>191</v>
      </c>
      <c r="F38" s="97">
        <v>535</v>
      </c>
      <c r="G38" s="112" t="s">
        <v>261</v>
      </c>
    </row>
    <row r="39" spans="1:7" ht="12.75">
      <c r="A39" s="36" t="s">
        <v>195</v>
      </c>
      <c r="B39" s="97">
        <v>237</v>
      </c>
      <c r="C39" s="105">
        <f t="shared" si="4"/>
        <v>25.649350649350648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899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166</v>
      </c>
      <c r="G43" s="105">
        <f aca="true" t="shared" si="5" ref="G43:G48">(F43/$F$14)*100</f>
        <v>22.959889349930844</v>
      </c>
    </row>
    <row r="44" spans="1:7" ht="12.75">
      <c r="A44" s="36" t="s">
        <v>209</v>
      </c>
      <c r="B44" s="98">
        <v>73</v>
      </c>
      <c r="C44" s="105">
        <f aca="true" t="shared" si="6" ref="C44:C49">(B44/$B$42)*100</f>
        <v>8.120133481646272</v>
      </c>
      <c r="E44" s="32" t="s">
        <v>210</v>
      </c>
      <c r="F44" s="97">
        <v>154</v>
      </c>
      <c r="G44" s="105">
        <f t="shared" si="5"/>
        <v>21.300138312586444</v>
      </c>
    </row>
    <row r="45" spans="1:7" ht="12.75">
      <c r="A45" s="36" t="s">
        <v>211</v>
      </c>
      <c r="B45" s="98">
        <v>228</v>
      </c>
      <c r="C45" s="105">
        <f t="shared" si="6"/>
        <v>25.361512791991103</v>
      </c>
      <c r="E45" s="32" t="s">
        <v>212</v>
      </c>
      <c r="F45" s="97">
        <v>125</v>
      </c>
      <c r="G45" s="105">
        <f t="shared" si="5"/>
        <v>17.289073305670815</v>
      </c>
    </row>
    <row r="46" spans="1:7" ht="12.75">
      <c r="A46" s="36" t="s">
        <v>213</v>
      </c>
      <c r="B46" s="98">
        <v>135</v>
      </c>
      <c r="C46" s="105">
        <f t="shared" si="6"/>
        <v>15.016685205784205</v>
      </c>
      <c r="E46" s="32" t="s">
        <v>214</v>
      </c>
      <c r="F46" s="97">
        <v>127</v>
      </c>
      <c r="G46" s="105">
        <f t="shared" si="5"/>
        <v>17.565698478561547</v>
      </c>
    </row>
    <row r="47" spans="1:7" ht="12.75">
      <c r="A47" s="36" t="s">
        <v>215</v>
      </c>
      <c r="B47" s="97">
        <v>200</v>
      </c>
      <c r="C47" s="105">
        <f t="shared" si="6"/>
        <v>22.246941045606228</v>
      </c>
      <c r="E47" s="32" t="s">
        <v>216</v>
      </c>
      <c r="F47" s="97">
        <v>57</v>
      </c>
      <c r="G47" s="105">
        <f t="shared" si="5"/>
        <v>7.883817427385892</v>
      </c>
    </row>
    <row r="48" spans="1:7" ht="12.75">
      <c r="A48" s="36" t="s">
        <v>217</v>
      </c>
      <c r="B48" s="97">
        <v>105</v>
      </c>
      <c r="C48" s="105">
        <f t="shared" si="6"/>
        <v>11.67964404894327</v>
      </c>
      <c r="E48" s="32" t="s">
        <v>218</v>
      </c>
      <c r="F48" s="97">
        <v>91</v>
      </c>
      <c r="G48" s="105">
        <f t="shared" si="5"/>
        <v>12.586445366528354</v>
      </c>
    </row>
    <row r="49" spans="1:7" ht="12.75">
      <c r="A49" s="36" t="s">
        <v>219</v>
      </c>
      <c r="B49" s="97">
        <v>158</v>
      </c>
      <c r="C49" s="105">
        <f t="shared" si="6"/>
        <v>17.57508342602892</v>
      </c>
      <c r="E49" s="32" t="s">
        <v>220</v>
      </c>
      <c r="F49" s="97">
        <v>3</v>
      </c>
      <c r="G49" s="105">
        <f>(F49/$F$14)*100</f>
        <v>0.4149377593360996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61</v>
      </c>
      <c r="G51" s="81">
        <f>(F51/F$51)*100</f>
        <v>100</v>
      </c>
    </row>
    <row r="52" spans="1:7" ht="12.75">
      <c r="A52" s="4" t="s">
        <v>223</v>
      </c>
      <c r="B52" s="97">
        <v>4</v>
      </c>
      <c r="C52" s="105">
        <f>(B52/$B$42)*100</f>
        <v>0.44493882091212456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167</v>
      </c>
      <c r="C53" s="105">
        <f>(B53/$B$42)*100</f>
        <v>18.5761957730812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466</v>
      </c>
      <c r="C54" s="105">
        <f>(B54/$B$42)*100</f>
        <v>51.83537263626251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262</v>
      </c>
      <c r="C55" s="105">
        <f>(B55/$B$42)*100</f>
        <v>29.14349276974416</v>
      </c>
      <c r="E55" s="32" t="s">
        <v>230</v>
      </c>
      <c r="F55" s="97">
        <v>12</v>
      </c>
      <c r="G55" s="105">
        <f t="shared" si="7"/>
        <v>19.672131147540984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</v>
      </c>
      <c r="G56" s="105">
        <f t="shared" si="7"/>
        <v>19.672131147540984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</v>
      </c>
      <c r="G57" s="105">
        <f t="shared" si="7"/>
        <v>16.39344262295082</v>
      </c>
    </row>
    <row r="58" spans="1:7" ht="12.75">
      <c r="A58" s="36" t="s">
        <v>234</v>
      </c>
      <c r="B58" s="97">
        <v>211</v>
      </c>
      <c r="C58" s="105">
        <f aca="true" t="shared" si="8" ref="C58:C66">(B58/$B$42)*100</f>
        <v>23.470522803114573</v>
      </c>
      <c r="E58" s="32" t="s">
        <v>235</v>
      </c>
      <c r="F58" s="97">
        <v>10</v>
      </c>
      <c r="G58" s="105">
        <f t="shared" si="7"/>
        <v>16.39344262295082</v>
      </c>
    </row>
    <row r="59" spans="1:7" ht="12.75">
      <c r="A59" s="36" t="s">
        <v>236</v>
      </c>
      <c r="B59" s="97">
        <v>81</v>
      </c>
      <c r="C59" s="105">
        <f t="shared" si="8"/>
        <v>9.010011123470523</v>
      </c>
      <c r="E59" s="32" t="s">
        <v>237</v>
      </c>
      <c r="F59" s="98">
        <v>12</v>
      </c>
      <c r="G59" s="105">
        <f t="shared" si="7"/>
        <v>19.672131147540984</v>
      </c>
    </row>
    <row r="60" spans="1:7" ht="12.75">
      <c r="A60" s="36" t="s">
        <v>238</v>
      </c>
      <c r="B60" s="97">
        <v>79</v>
      </c>
      <c r="C60" s="105">
        <f t="shared" si="8"/>
        <v>8.78754171301446</v>
      </c>
      <c r="E60" s="32" t="s">
        <v>239</v>
      </c>
      <c r="F60" s="97">
        <v>5</v>
      </c>
      <c r="G60" s="105">
        <f t="shared" si="7"/>
        <v>8.19672131147541</v>
      </c>
    </row>
    <row r="61" spans="1:7" ht="12.75">
      <c r="A61" s="36" t="s">
        <v>240</v>
      </c>
      <c r="B61" s="97">
        <v>520</v>
      </c>
      <c r="C61" s="105">
        <f t="shared" si="8"/>
        <v>57.8420467185762</v>
      </c>
      <c r="E61" s="32" t="s">
        <v>163</v>
      </c>
      <c r="F61" s="97">
        <v>940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</v>
      </c>
      <c r="C63" s="105">
        <f t="shared" si="8"/>
        <v>0.44493882091212456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0.44493882091212456</v>
      </c>
      <c r="E65" s="32" t="s">
        <v>208</v>
      </c>
      <c r="F65" s="97">
        <v>14</v>
      </c>
      <c r="G65" s="105">
        <f aca="true" t="shared" si="9" ref="G65:G71">(F65/F$51)*100</f>
        <v>22.950819672131146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</v>
      </c>
      <c r="G66" s="105">
        <f t="shared" si="9"/>
        <v>8.19672131147541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12</v>
      </c>
      <c r="G67" s="105">
        <f t="shared" si="9"/>
        <v>19.672131147540984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</v>
      </c>
      <c r="G68" s="105">
        <f t="shared" si="9"/>
        <v>8.19672131147541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20</v>
      </c>
      <c r="G70" s="105">
        <f t="shared" si="9"/>
        <v>32.78688524590164</v>
      </c>
    </row>
    <row r="71" spans="1:7" ht="12.75">
      <c r="A71" s="54" t="s">
        <v>252</v>
      </c>
      <c r="B71" s="103">
        <v>4</v>
      </c>
      <c r="C71" s="115">
        <f>(B71/$B$42)*100</f>
        <v>0.44493882091212456</v>
      </c>
      <c r="D71" s="41"/>
      <c r="E71" s="44" t="s">
        <v>220</v>
      </c>
      <c r="F71" s="103">
        <v>5</v>
      </c>
      <c r="G71" s="115">
        <f t="shared" si="9"/>
        <v>8.19672131147541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2002-06-06T16:49:11Z</dcterms:modified>
  <cp:category/>
  <cp:version/>
  <cp:contentType/>
  <cp:contentStatus/>
</cp:coreProperties>
</file>