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<sst xmlns="http://schemas.openxmlformats.org/spreadsheetml/2006/main" count="694" uniqueCount="437">
  <si>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</si>
  <si>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</si>
  <si>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</si>
  <si>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</si>
  <si>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</si>
  <si>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</si>
  <si>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</si>
  <si>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</si>
  <si>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</si>
  <si>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</si>
  <si>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</si>
  <si>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</si>
  <si>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</si>
  <si>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</si>
  <si>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</si>
  <si>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</si>
  <si>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</si>
  <si>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</si>
  <si>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</si>
  <si>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</si>
  <si>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</si>
  <si>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</si>
  <si>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</si>
  <si>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</si>
  <si>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</si>
  <si>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</si>
  <si>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</si>
  <si>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</si>
  <si>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</si>
  <si>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</si>
  <si>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</si>
  <si>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</si>
  <si>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</si>
  <si>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</si>
  <si>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</si>
  <si>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</si>
  <si>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</si>
  <si>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</si>
  <si>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</si>
  <si>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</si>
  <si>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</si>
  <si>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</si>
  <si>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</si>
  <si>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</si>
  <si>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</si>
  <si>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</si>
  <si>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</si>
  <si>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</si>
  <si>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</si>
  <si>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</si>
  <si>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</si>
  <si>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</si>
  <si>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</si>
  <si>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</si>
  <si>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</si>
  <si>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</si>
  <si>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</si>
  <si>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</si>
  <si>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</si>
  <si>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</si>
  <si>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</si>
  <si>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</si>
  <si>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</si>
  <si>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</si>
  <si>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</si>
  <si>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</si>
  <si>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</si>
  <si>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</si>
  <si>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</si>
  <si>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</si>
  <si>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</si>
  <si>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</si>
  <si>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</si>
  <si>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</si>
  <si>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</si>
  <si>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</si>
  <si>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</si>
  <si>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</si>
  <si>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</si>
  <si>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</si>
  <si>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</si>
  <si>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</si>
  <si>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</si>
  <si>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</si>
  <si>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</si>
  <si>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</si>
  <si>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</si>
  <si>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</si>
  <si>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</si>
  <si>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</si>
  <si>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</si>
  <si>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</si>
  <si>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</si>
  <si>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</si>
  <si>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</si>
  <si>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</si>
  <si>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</si>
  <si>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</si>
  <si>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</si>
  <si>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</si>
  <si>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</si>
  <si>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</si>
  <si>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</si>
  <si>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</si>
  <si>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</si>
  <si>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</si>
  <si>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</si>
  <si>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</si>
  <si>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</si>
  <si>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</si>
  <si>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</si>
  <si>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</si>
  <si>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</si>
  <si>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</si>
  <si>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</si>
  <si>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</si>
  <si>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</si>
  <si>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</si>
  <si>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</si>
  <si>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</si>
  <si>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</si>
  <si>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</si>
  <si>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</si>
  <si>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</si>
  <si>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</si>
  <si>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</si>
  <si>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</si>
  <si>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</si>
  <si>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</si>
  <si>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</si>
  <si>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</si>
  <si>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</si>
  <si>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</si>
  <si>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</si>
  <si>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</si>
  <si>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</si>
  <si>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</si>
  <si>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</si>
  <si>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</si>
  <si>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</si>
  <si>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</si>
  <si>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</si>
  <si>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</si>
  <si>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</si>
  <si>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</si>
  <si>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</si>
  <si>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</si>
  <si>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</si>
  <si>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</si>
  <si>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</si>
  <si>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</si>
  <si>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</si>
  <si>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</si>
  <si>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</si>
  <si>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</si>
  <si>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</si>
  <si>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</si>
  <si>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</si>
  <si>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</si>
  <si>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</si>
  <si>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</si>
  <si>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</si>
  <si>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</si>
  <si>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</si>
  <si>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</si>
  <si>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</si>
  <si>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</si>
  <si>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</si>
  <si>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</si>
  <si>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</si>
  <si>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</si>
  <si>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</si>
  <si>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</si>
  <si>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</si>
  <si>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</si>
  <si>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</si>
  <si>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</si>
  <si>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</si>
  <si>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</si>
  <si>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</si>
  <si>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</si>
  <si>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</si>
  <si>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</si>
  <si>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</si>
  <si>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</si>
  <si>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</si>
  <si>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</si>
  <si>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</si>
  <si>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</si>
  <si>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</si>
  <si>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</si>
  <si>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</si>
  <si>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</si>
  <si>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</si>
  <si>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</si>
  <si>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</si>
  <si>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</si>
  <si>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</si>
  <si>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</si>
  <si>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</si>
  <si>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</si>
  <si>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</si>
  <si>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</si>
  <si>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</si>
  <si>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</si>
  <si>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</si>
  <si>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</si>
  <si>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</si>
  <si>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</si>
  <si>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</si>
  <si>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</si>
  <si>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</si>
  <si>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</si>
  <si>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</si>
  <si>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</si>
  <si>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</si>
  <si>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</si>
  <si>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</si>
  <si>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</si>
  <si>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</si>
  <si>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</si>
  <si>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</si>
  <si>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</si>
  <si>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</si>
  <si>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</si>
  <si>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</si>
  <si>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</si>
  <si>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</si>
  <si>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</si>
  <si>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</si>
  <si>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</si>
  <si>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</si>
  <si>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</si>
  <si>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</si>
  <si>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</si>
  <si>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</si>
  <si>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</si>
  <si>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</si>
  <si>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</si>
  <si>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</si>
  <si>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</si>
  <si>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</si>
  <si>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</si>
  <si>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</si>
  <si>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</si>
  <si>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</si>
  <si>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</si>
  <si>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</si>
  <si>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</si>
  <si>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</si>
  <si>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</si>
  <si>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</si>
  <si>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</si>
  <si>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</si>
  <si>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</si>
  <si>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</si>
  <si>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</si>
  <si>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</si>
  <si>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</si>
  <si>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</si>
  <si>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</si>
  <si>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</si>
  <si>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</si>
  <si>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</si>
  <si>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</si>
  <si>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</si>
  <si>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</si>
  <si>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</si>
  <si>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</si>
  <si>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</si>
  <si>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</si>
  <si>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</si>
  <si>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</si>
  <si>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</si>
  <si>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</si>
  <si>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</si>
  <si>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</si>
  <si>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</si>
  <si>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</si>
  <si>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</si>
  <si>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</si>
  <si>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</si>
  <si>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</si>
  <si>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</si>
  <si>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</si>
  <si>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</si>
  <si>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</si>
  <si>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</si>
  <si>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</si>
  <si>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</si>
  <si>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</si>
  <si>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</si>
  <si>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</si>
  <si>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</si>
  <si>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</si>
  <si>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</si>
  <si>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</si>
  <si>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</si>
  <si>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</si>
  <si>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</si>
  <si>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</si>
  <si>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</si>
  <si>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</si>
  <si>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</si>
  <si>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</si>
  <si>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</si>
  <si>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</si>
  <si>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</si>
  <si>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</si>
  <si>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</si>
  <si>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</si>
  <si>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</si>
  <si>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</si>
  <si>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</si>
  <si>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</si>
  <si>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</si>
  <si>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</si>
  <si>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</si>
  <si>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</si>
  <si>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</si>
  <si>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</si>
  <si>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</si>
  <si>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</si>
  <si>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</si>
  <si>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</si>
  <si>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</si>
  <si>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</si>
  <si>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</si>
  <si>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</si>
  <si>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</si>
  <si>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</si>
  <si>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</si>
  <si>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</si>
  <si>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</si>
  <si>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</si>
  <si>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</si>
  <si>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</si>
  <si>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</si>
  <si>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</si>
  <si>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</si>
  <si>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</si>
  <si>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</si>
  <si>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</si>
  <si>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</si>
  <si>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</si>
  <si>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</si>
  <si>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</si>
  <si>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</si>
  <si>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</si>
  <si>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</si>
  <si>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</si>
  <si>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</si>
  <si>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</si>
  <si>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</si>
  <si>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</si>
  <si>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</si>
  <si>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</si>
  <si>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</si>
  <si>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</si>
  <si>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</si>
  <si>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</si>
  <si>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</si>
  <si>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</si>
  <si>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</si>
  <si>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</si>
  <si>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</si>
  <si>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</si>
  <si>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</si>
  <si>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</si>
  <si>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</si>
  <si>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</si>
  <si>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</si>
  <si>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</si>
  <si>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</si>
  <si>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</si>
  <si>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</si>
  <si>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</si>
  <si>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</si>
  <si>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</si>
  <si>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</si>
  <si>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</si>
  <si>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</si>
  <si>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</si>
  <si>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</si>
  <si>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</si>
  <si>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</si>
  <si>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</si>
  <si>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</si>
  <si>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</si>
  <si>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</si>
  <si>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</si>
  <si>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</si>
  <si>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</si>
  <si>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</si>
  <si>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</si>
  <si>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</si>
  <si>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Eastampton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</si>
  <si>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Eastampton township</t>
    </r>
    <r>
      <rPr>
        <b/>
        <sz val="12"/>
        <rFont val="Arial"/>
        <family val="2"/>
      </rPr>
      <t>,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</si>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</sst>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6202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6202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3085</v>
      </c>
      <c r="C9" s="151">
        <f>(B9/$B$7)*100</f>
        <v>49.742018703643986</v>
      </c>
      <c r="D9" s="152"/>
      <c r="E9" s="152" t="s">
        <v>403</v>
      </c>
      <c r="F9" s="150">
        <v>293</v>
      </c>
      <c r="G9" s="153">
        <f t="shared" si="0"/>
        <v>4.72428248951951</v>
      </c>
    </row>
    <row r="10" spans="1:7" ht="12.75">
      <c r="A10" s="149" t="s">
        <v>404</v>
      </c>
      <c r="B10" s="150">
        <v>3117</v>
      </c>
      <c r="C10" s="151">
        <f>(B10/$B$7)*100</f>
        <v>50.257981296356014</v>
      </c>
      <c r="D10" s="152"/>
      <c r="E10" s="152" t="s">
        <v>405</v>
      </c>
      <c r="F10" s="150">
        <v>28</v>
      </c>
      <c r="G10" s="153">
        <f t="shared" si="0"/>
        <v>0.45146726862302483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149</v>
      </c>
      <c r="G11" s="153">
        <f t="shared" si="0"/>
        <v>2.402450822315382</v>
      </c>
    </row>
    <row r="12" spans="1:7" ht="12.75">
      <c r="A12" s="149" t="s">
        <v>407</v>
      </c>
      <c r="B12" s="150">
        <v>443</v>
      </c>
      <c r="C12" s="151">
        <f aca="true" t="shared" si="1" ref="C12:C24">B12*100/B$7</f>
        <v>7.142857142857143</v>
      </c>
      <c r="D12" s="152"/>
      <c r="E12" s="152" t="s">
        <v>408</v>
      </c>
      <c r="F12" s="150">
        <v>17</v>
      </c>
      <c r="G12" s="153">
        <f t="shared" si="0"/>
        <v>0.2741051273782651</v>
      </c>
    </row>
    <row r="13" spans="1:7" ht="12.75">
      <c r="A13" s="149" t="s">
        <v>409</v>
      </c>
      <c r="B13" s="150">
        <v>549</v>
      </c>
      <c r="C13" s="151">
        <f t="shared" si="1"/>
        <v>8.851983231215737</v>
      </c>
      <c r="D13" s="152"/>
      <c r="E13" s="152" t="s">
        <v>410</v>
      </c>
      <c r="F13" s="150">
        <v>99</v>
      </c>
      <c r="G13" s="153">
        <f t="shared" si="0"/>
        <v>1.5962592712028378</v>
      </c>
    </row>
    <row r="14" spans="1:7" ht="12.75">
      <c r="A14" s="149" t="s">
        <v>411</v>
      </c>
      <c r="B14" s="150">
        <v>555</v>
      </c>
      <c r="C14" s="151">
        <f t="shared" si="1"/>
        <v>8.948726217349241</v>
      </c>
      <c r="D14" s="152"/>
      <c r="E14" s="152" t="s">
        <v>412</v>
      </c>
      <c r="F14" s="150">
        <v>5909</v>
      </c>
      <c r="G14" s="153">
        <f t="shared" si="0"/>
        <v>95.27571751048049</v>
      </c>
    </row>
    <row r="15" spans="1:7" ht="12.75">
      <c r="A15" s="149" t="s">
        <v>413</v>
      </c>
      <c r="B15" s="150">
        <v>419</v>
      </c>
      <c r="C15" s="151">
        <f t="shared" si="1"/>
        <v>6.755885198323122</v>
      </c>
      <c r="D15" s="152"/>
      <c r="E15" s="152" t="s">
        <v>414</v>
      </c>
      <c r="F15" s="150">
        <v>4698</v>
      </c>
      <c r="G15" s="153">
        <f t="shared" si="0"/>
        <v>75.74975814253466</v>
      </c>
    </row>
    <row r="16" spans="1:7" ht="12.75">
      <c r="A16" s="149" t="s">
        <v>415</v>
      </c>
      <c r="B16" s="150">
        <v>297</v>
      </c>
      <c r="C16" s="151">
        <f t="shared" si="1"/>
        <v>4.7887778136085135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844</v>
      </c>
      <c r="C17" s="151">
        <f t="shared" si="1"/>
        <v>13.608513382779748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1346</v>
      </c>
      <c r="C18" s="151">
        <f t="shared" si="1"/>
        <v>21.702676555949694</v>
      </c>
      <c r="D18" s="152"/>
      <c r="E18" s="143" t="s">
        <v>419</v>
      </c>
      <c r="F18" s="141">
        <v>6202</v>
      </c>
      <c r="G18" s="148">
        <v>100</v>
      </c>
    </row>
    <row r="19" spans="1:7" ht="12.75">
      <c r="A19" s="149" t="s">
        <v>420</v>
      </c>
      <c r="B19" s="150">
        <v>879</v>
      </c>
      <c r="C19" s="151">
        <f t="shared" si="1"/>
        <v>14.17284746855853</v>
      </c>
      <c r="D19" s="152"/>
      <c r="E19" s="152" t="s">
        <v>421</v>
      </c>
      <c r="F19" s="150">
        <v>6196</v>
      </c>
      <c r="G19" s="153">
        <f aca="true" t="shared" si="2" ref="G19:G30">F19*100/F$18</f>
        <v>99.9032570138665</v>
      </c>
    </row>
    <row r="20" spans="1:7" ht="12.75">
      <c r="A20" s="149" t="s">
        <v>422</v>
      </c>
      <c r="B20" s="150">
        <v>243</v>
      </c>
      <c r="C20" s="151">
        <f t="shared" si="1"/>
        <v>3.9180909384069653</v>
      </c>
      <c r="D20" s="152"/>
      <c r="E20" s="152" t="s">
        <v>423</v>
      </c>
      <c r="F20" s="150">
        <v>2226</v>
      </c>
      <c r="G20" s="153">
        <f t="shared" si="2"/>
        <v>35.89164785553047</v>
      </c>
    </row>
    <row r="21" spans="1:7" ht="12.75">
      <c r="A21" s="149" t="s">
        <v>424</v>
      </c>
      <c r="B21" s="150">
        <v>183</v>
      </c>
      <c r="C21" s="151">
        <f t="shared" si="1"/>
        <v>2.950661077071912</v>
      </c>
      <c r="D21" s="152"/>
      <c r="E21" s="152" t="s">
        <v>425</v>
      </c>
      <c r="F21" s="150">
        <v>1363</v>
      </c>
      <c r="G21" s="153">
        <f t="shared" si="2"/>
        <v>21.97678168332796</v>
      </c>
    </row>
    <row r="22" spans="1:7" ht="12.75">
      <c r="A22" s="149" t="s">
        <v>426</v>
      </c>
      <c r="B22" s="150">
        <v>271</v>
      </c>
      <c r="C22" s="151">
        <f t="shared" si="1"/>
        <v>4.36955820702999</v>
      </c>
      <c r="D22" s="152"/>
      <c r="E22" s="152" t="s">
        <v>427</v>
      </c>
      <c r="F22" s="150">
        <v>2109</v>
      </c>
      <c r="G22" s="153">
        <f t="shared" si="2"/>
        <v>34.00515962592712</v>
      </c>
    </row>
    <row r="23" spans="1:7" ht="12.75">
      <c r="A23" s="149" t="s">
        <v>428</v>
      </c>
      <c r="B23" s="150">
        <v>147</v>
      </c>
      <c r="C23" s="151">
        <f t="shared" si="1"/>
        <v>2.37020316027088</v>
      </c>
      <c r="D23" s="152"/>
      <c r="E23" s="152" t="s">
        <v>429</v>
      </c>
      <c r="F23" s="150">
        <v>1717</v>
      </c>
      <c r="G23" s="153">
        <f t="shared" si="2"/>
        <v>27.68461786520477</v>
      </c>
    </row>
    <row r="24" spans="1:7" ht="12.75">
      <c r="A24" s="149" t="s">
        <v>430</v>
      </c>
      <c r="B24" s="150">
        <v>26</v>
      </c>
      <c r="C24" s="151">
        <f t="shared" si="1"/>
        <v>0.41921960657852303</v>
      </c>
      <c r="D24" s="152"/>
      <c r="E24" s="152" t="s">
        <v>431</v>
      </c>
      <c r="F24" s="150">
        <v>276</v>
      </c>
      <c r="G24" s="153">
        <f t="shared" si="2"/>
        <v>4.450177362141245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93</v>
      </c>
      <c r="G25" s="153">
        <f t="shared" si="2"/>
        <v>1.4995162850693324</v>
      </c>
    </row>
    <row r="26" spans="1:7" ht="12.75">
      <c r="A26" s="149" t="s">
        <v>433</v>
      </c>
      <c r="B26" s="155">
        <v>34.9</v>
      </c>
      <c r="C26" s="156" t="s">
        <v>261</v>
      </c>
      <c r="D26" s="152"/>
      <c r="E26" s="157" t="s">
        <v>434</v>
      </c>
      <c r="F26" s="158">
        <v>222</v>
      </c>
      <c r="G26" s="153">
        <f t="shared" si="2"/>
        <v>3.579490486939697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127</v>
      </c>
      <c r="G27" s="153">
        <f t="shared" si="2"/>
        <v>2.0477265398258626</v>
      </c>
    </row>
    <row r="28" spans="1:7" ht="12.75">
      <c r="A28" s="149" t="s">
        <v>262</v>
      </c>
      <c r="B28" s="150">
        <v>4371</v>
      </c>
      <c r="C28" s="151">
        <f aca="true" t="shared" si="3" ref="C28:C35">B28*100/B$7</f>
        <v>70.47726539825862</v>
      </c>
      <c r="D28" s="152"/>
      <c r="E28" s="152" t="s">
        <v>436</v>
      </c>
      <c r="F28" s="150">
        <v>6</v>
      </c>
      <c r="G28" s="153">
        <f t="shared" si="2"/>
        <v>0.09674298613350532</v>
      </c>
    </row>
    <row r="29" spans="1:7" ht="12.75">
      <c r="A29" s="149" t="s">
        <v>0</v>
      </c>
      <c r="B29" s="150">
        <v>2166</v>
      </c>
      <c r="C29" s="151">
        <f t="shared" si="3"/>
        <v>34.92421799419542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2205</v>
      </c>
      <c r="C30" s="151">
        <f t="shared" si="3"/>
        <v>35.55304740406321</v>
      </c>
      <c r="D30" s="152"/>
      <c r="E30" s="152" t="s">
        <v>3</v>
      </c>
      <c r="F30" s="150">
        <v>6</v>
      </c>
      <c r="G30" s="153">
        <f t="shared" si="2"/>
        <v>0.09674298613350532</v>
      </c>
    </row>
    <row r="31" spans="1:7" ht="12.75">
      <c r="A31" s="149" t="s">
        <v>4</v>
      </c>
      <c r="B31" s="150">
        <v>4185</v>
      </c>
      <c r="C31" s="151">
        <f t="shared" si="3"/>
        <v>67.47823282811996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551</v>
      </c>
      <c r="C32" s="151">
        <f t="shared" si="3"/>
        <v>8.884230893260238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444</v>
      </c>
      <c r="C33" s="151">
        <f t="shared" si="3"/>
        <v>7.158980973879394</v>
      </c>
      <c r="D33" s="152"/>
      <c r="E33" s="143" t="s">
        <v>8</v>
      </c>
      <c r="F33" s="141">
        <v>2226</v>
      </c>
      <c r="G33" s="148">
        <v>100</v>
      </c>
    </row>
    <row r="34" spans="1:7" ht="12.75">
      <c r="A34" s="149" t="s">
        <v>0</v>
      </c>
      <c r="B34" s="150">
        <v>202</v>
      </c>
      <c r="C34" s="151">
        <f t="shared" si="3"/>
        <v>3.2570138664946793</v>
      </c>
      <c r="D34" s="152"/>
      <c r="E34" s="152" t="s">
        <v>9</v>
      </c>
      <c r="F34" s="150">
        <v>1639</v>
      </c>
      <c r="G34" s="153">
        <f aca="true" t="shared" si="4" ref="G34:G42">F34*100/F$33</f>
        <v>73.62982929020664</v>
      </c>
    </row>
    <row r="35" spans="1:7" ht="12.75">
      <c r="A35" s="149" t="s">
        <v>2</v>
      </c>
      <c r="B35" s="150">
        <v>242</v>
      </c>
      <c r="C35" s="151">
        <f t="shared" si="3"/>
        <v>3.9019671073847144</v>
      </c>
      <c r="D35" s="152"/>
      <c r="E35" s="152" t="s">
        <v>10</v>
      </c>
      <c r="F35" s="150">
        <v>939</v>
      </c>
      <c r="G35" s="153">
        <f t="shared" si="4"/>
        <v>42.1832884097035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1363</v>
      </c>
      <c r="G36" s="153">
        <f t="shared" si="4"/>
        <v>61.23090745732255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779</v>
      </c>
      <c r="G37" s="153">
        <f t="shared" si="4"/>
        <v>34.99550763701707</v>
      </c>
    </row>
    <row r="38" spans="1:7" ht="12.75">
      <c r="A38" s="163" t="s">
        <v>13</v>
      </c>
      <c r="B38" s="150">
        <v>6022</v>
      </c>
      <c r="C38" s="151">
        <f aca="true" t="shared" si="5" ref="C38:C56">B38*100/B$7</f>
        <v>97.09771041599484</v>
      </c>
      <c r="D38" s="152"/>
      <c r="E38" s="152" t="s">
        <v>14</v>
      </c>
      <c r="F38" s="150">
        <v>188</v>
      </c>
      <c r="G38" s="153">
        <f t="shared" si="4"/>
        <v>8.44564240790656</v>
      </c>
    </row>
    <row r="39" spans="1:7" ht="12.75">
      <c r="A39" s="149" t="s">
        <v>15</v>
      </c>
      <c r="B39" s="150">
        <v>4853</v>
      </c>
      <c r="C39" s="151">
        <f t="shared" si="5"/>
        <v>78.24895195098355</v>
      </c>
      <c r="D39" s="152"/>
      <c r="E39" s="152" t="s">
        <v>10</v>
      </c>
      <c r="F39" s="150">
        <v>110</v>
      </c>
      <c r="G39" s="153">
        <f t="shared" si="4"/>
        <v>4.941599281221923</v>
      </c>
    </row>
    <row r="40" spans="1:7" ht="12.75">
      <c r="A40" s="149" t="s">
        <v>16</v>
      </c>
      <c r="B40" s="150">
        <v>730</v>
      </c>
      <c r="C40" s="151">
        <f t="shared" si="5"/>
        <v>11.770396646243148</v>
      </c>
      <c r="D40" s="152"/>
      <c r="E40" s="152" t="s">
        <v>17</v>
      </c>
      <c r="F40" s="150">
        <v>587</v>
      </c>
      <c r="G40" s="153">
        <f t="shared" si="4"/>
        <v>26.370170709793353</v>
      </c>
    </row>
    <row r="41" spans="1:7" ht="12.75">
      <c r="A41" s="149" t="s">
        <v>18</v>
      </c>
      <c r="B41" s="150">
        <v>14</v>
      </c>
      <c r="C41" s="151">
        <f t="shared" si="5"/>
        <v>0.22573363431151242</v>
      </c>
      <c r="D41" s="152"/>
      <c r="E41" s="152" t="s">
        <v>19</v>
      </c>
      <c r="F41" s="150">
        <v>478</v>
      </c>
      <c r="G41" s="153">
        <f t="shared" si="4"/>
        <v>21.47349505840072</v>
      </c>
    </row>
    <row r="42" spans="1:7" ht="12.75">
      <c r="A42" s="149" t="s">
        <v>20</v>
      </c>
      <c r="B42" s="150">
        <v>336</v>
      </c>
      <c r="C42" s="151">
        <f t="shared" si="5"/>
        <v>5.417607223476298</v>
      </c>
      <c r="D42" s="152"/>
      <c r="E42" s="152" t="s">
        <v>21</v>
      </c>
      <c r="F42" s="150">
        <v>101</v>
      </c>
      <c r="G42" s="153">
        <f t="shared" si="4"/>
        <v>4.537286612758311</v>
      </c>
    </row>
    <row r="43" spans="1:7" ht="12.75">
      <c r="A43" s="149" t="s">
        <v>22</v>
      </c>
      <c r="B43" s="150">
        <v>78</v>
      </c>
      <c r="C43" s="151">
        <f t="shared" si="5"/>
        <v>1.2576588197355691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24</v>
      </c>
      <c r="C44" s="151">
        <f t="shared" si="5"/>
        <v>0.3869719445340213</v>
      </c>
      <c r="D44" s="152"/>
      <c r="E44" s="152" t="s">
        <v>24</v>
      </c>
      <c r="F44" s="160">
        <v>995</v>
      </c>
      <c r="G44" s="164">
        <f>F44*100/F33</f>
        <v>44.699011680143755</v>
      </c>
    </row>
    <row r="45" spans="1:7" ht="12.75">
      <c r="A45" s="149" t="s">
        <v>25</v>
      </c>
      <c r="B45" s="150">
        <v>133</v>
      </c>
      <c r="C45" s="151">
        <f t="shared" si="5"/>
        <v>2.144469525959368</v>
      </c>
      <c r="D45" s="152"/>
      <c r="E45" s="152" t="s">
        <v>26</v>
      </c>
      <c r="F45" s="160">
        <v>338</v>
      </c>
      <c r="G45" s="164">
        <f>F45*100/F33</f>
        <v>15.18418688230009</v>
      </c>
    </row>
    <row r="46" spans="1:7" ht="12.75">
      <c r="A46" s="149" t="s">
        <v>27</v>
      </c>
      <c r="B46" s="150">
        <v>5</v>
      </c>
      <c r="C46" s="151">
        <f t="shared" si="5"/>
        <v>0.08061915511125443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54</v>
      </c>
      <c r="C47" s="151">
        <f t="shared" si="5"/>
        <v>0.8706868752015479</v>
      </c>
      <c r="D47" s="152"/>
      <c r="E47" s="152" t="s">
        <v>29</v>
      </c>
      <c r="F47" s="165">
        <v>2.78</v>
      </c>
      <c r="G47" s="166" t="s">
        <v>261</v>
      </c>
    </row>
    <row r="48" spans="1:7" ht="12.75">
      <c r="A48" s="149" t="s">
        <v>30</v>
      </c>
      <c r="B48" s="150">
        <v>8</v>
      </c>
      <c r="C48" s="151">
        <f t="shared" si="5"/>
        <v>0.1289906481780071</v>
      </c>
      <c r="D48" s="152"/>
      <c r="E48" s="152" t="s">
        <v>31</v>
      </c>
      <c r="F48" s="145">
        <v>3.29</v>
      </c>
      <c r="G48" s="166" t="s">
        <v>261</v>
      </c>
    </row>
    <row r="49" spans="1:7" ht="12.75">
      <c r="A49" s="149" t="s">
        <v>32</v>
      </c>
      <c r="B49" s="150">
        <v>34</v>
      </c>
      <c r="C49" s="151">
        <f t="shared" si="5"/>
        <v>0.5482102547565302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2312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2226</v>
      </c>
      <c r="G52" s="153">
        <f>F52*100/F$51</f>
        <v>96.280276816609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86</v>
      </c>
      <c r="G53" s="153">
        <f>F53*100/F$51</f>
        <v>3.7197231833910034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11</v>
      </c>
      <c r="G54" s="153">
        <f>F54*100/F$51</f>
        <v>0.4757785467128028</v>
      </c>
    </row>
    <row r="55" spans="1:7" ht="12.75">
      <c r="A55" s="149" t="s">
        <v>43</v>
      </c>
      <c r="B55" s="150">
        <v>89</v>
      </c>
      <c r="C55" s="151">
        <f t="shared" si="5"/>
        <v>1.4350209609803288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180</v>
      </c>
      <c r="C56" s="151">
        <f t="shared" si="5"/>
        <v>2.9022895840051595</v>
      </c>
      <c r="D56" s="152"/>
      <c r="E56" s="152" t="s">
        <v>45</v>
      </c>
      <c r="F56" s="167">
        <v>0.7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5.5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5001</v>
      </c>
      <c r="C60" s="168">
        <f>B60*100/B7</f>
        <v>80.63527894227668</v>
      </c>
      <c r="D60" s="152"/>
      <c r="E60" s="143" t="s">
        <v>51</v>
      </c>
      <c r="F60" s="141">
        <v>2226</v>
      </c>
      <c r="G60" s="148">
        <v>100</v>
      </c>
    </row>
    <row r="61" spans="1:7" ht="12.75">
      <c r="A61" s="149" t="s">
        <v>52</v>
      </c>
      <c r="B61" s="160">
        <v>811</v>
      </c>
      <c r="C61" s="168">
        <f>B61*100/B7</f>
        <v>13.076426959045468</v>
      </c>
      <c r="D61" s="152"/>
      <c r="E61" s="152" t="s">
        <v>53</v>
      </c>
      <c r="F61" s="150">
        <v>1568</v>
      </c>
      <c r="G61" s="153">
        <f>F61*100/F$60</f>
        <v>70.44025157232704</v>
      </c>
    </row>
    <row r="62" spans="1:7" ht="12.75">
      <c r="A62" s="149" t="s">
        <v>54</v>
      </c>
      <c r="B62" s="160">
        <v>56</v>
      </c>
      <c r="C62" s="168">
        <f>B62*100/B7</f>
        <v>0.9029345372460497</v>
      </c>
      <c r="D62" s="152"/>
      <c r="E62" s="152" t="s">
        <v>55</v>
      </c>
      <c r="F62" s="150">
        <v>658</v>
      </c>
      <c r="G62" s="153">
        <f>F62*100/F$60</f>
        <v>29.559748427672957</v>
      </c>
    </row>
    <row r="63" spans="1:7" ht="12.75">
      <c r="A63" s="149" t="s">
        <v>56</v>
      </c>
      <c r="B63" s="160">
        <v>396</v>
      </c>
      <c r="C63" s="168">
        <f>B63*100/B7</f>
        <v>6.385037084811351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7</v>
      </c>
      <c r="C64" s="168">
        <f>B64*100/B7</f>
        <v>0.11286681715575621</v>
      </c>
      <c r="D64" s="152"/>
      <c r="E64" s="152" t="s">
        <v>58</v>
      </c>
      <c r="F64" s="165">
        <v>3.13</v>
      </c>
      <c r="G64" s="166" t="s">
        <v>261</v>
      </c>
    </row>
    <row r="65" spans="1:7" ht="13.5" thickBot="1">
      <c r="A65" s="171" t="s">
        <v>59</v>
      </c>
      <c r="B65" s="172">
        <v>133</v>
      </c>
      <c r="C65" s="173">
        <f>B65*100/B7</f>
        <v>2.144469525959368</v>
      </c>
      <c r="D65" s="174"/>
      <c r="E65" s="174" t="s">
        <v>60</v>
      </c>
      <c r="F65" s="175">
        <v>1.96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6202</v>
      </c>
      <c r="G9" s="33">
        <f>(F9/$F$9)*100</f>
        <v>100</v>
      </c>
    </row>
    <row r="10" spans="1:7" ht="12.75">
      <c r="A10" s="29" t="s">
        <v>269</v>
      </c>
      <c r="B10" s="93">
        <v>1838</v>
      </c>
      <c r="C10" s="33">
        <f aca="true" t="shared" si="0" ref="C10:C15">(B10/$B$10)*100</f>
        <v>100</v>
      </c>
      <c r="E10" s="34" t="s">
        <v>270</v>
      </c>
      <c r="F10" s="97">
        <v>5705</v>
      </c>
      <c r="G10" s="84">
        <f aca="true" t="shared" si="1" ref="G10:G16">(F10/$F$9)*100</f>
        <v>91.9864559819413</v>
      </c>
    </row>
    <row r="11" spans="1:7" ht="12.75">
      <c r="A11" s="36" t="s">
        <v>271</v>
      </c>
      <c r="B11" s="98">
        <v>150</v>
      </c>
      <c r="C11" s="35">
        <f t="shared" si="0"/>
        <v>8.161044613710555</v>
      </c>
      <c r="E11" s="34" t="s">
        <v>272</v>
      </c>
      <c r="F11" s="97">
        <v>5552</v>
      </c>
      <c r="G11" s="84">
        <f t="shared" si="1"/>
        <v>89.51950983553692</v>
      </c>
    </row>
    <row r="12" spans="1:7" ht="12.75">
      <c r="A12" s="36" t="s">
        <v>273</v>
      </c>
      <c r="B12" s="98">
        <v>106</v>
      </c>
      <c r="C12" s="35">
        <f t="shared" si="0"/>
        <v>5.767138193688792</v>
      </c>
      <c r="E12" s="34" t="s">
        <v>274</v>
      </c>
      <c r="F12" s="97">
        <v>3315</v>
      </c>
      <c r="G12" s="84">
        <f t="shared" si="1"/>
        <v>53.45049983876169</v>
      </c>
    </row>
    <row r="13" spans="1:7" ht="12.75">
      <c r="A13" s="36" t="s">
        <v>275</v>
      </c>
      <c r="B13" s="98">
        <v>920</v>
      </c>
      <c r="C13" s="35">
        <f t="shared" si="0"/>
        <v>50.0544069640914</v>
      </c>
      <c r="E13" s="34" t="s">
        <v>276</v>
      </c>
      <c r="F13" s="97">
        <v>2237</v>
      </c>
      <c r="G13" s="84">
        <f t="shared" si="1"/>
        <v>36.069009996775236</v>
      </c>
    </row>
    <row r="14" spans="1:7" ht="12.75">
      <c r="A14" s="36" t="s">
        <v>277</v>
      </c>
      <c r="B14" s="98">
        <v>377</v>
      </c>
      <c r="C14" s="35">
        <f t="shared" si="0"/>
        <v>20.511425462459197</v>
      </c>
      <c r="E14" s="34" t="s">
        <v>166</v>
      </c>
      <c r="F14" s="97">
        <v>153</v>
      </c>
      <c r="G14" s="84">
        <f t="shared" si="1"/>
        <v>2.4669461464043856</v>
      </c>
    </row>
    <row r="15" spans="1:7" ht="12.75">
      <c r="A15" s="36" t="s">
        <v>324</v>
      </c>
      <c r="B15" s="97">
        <v>285</v>
      </c>
      <c r="C15" s="35">
        <f t="shared" si="0"/>
        <v>15.505984766050055</v>
      </c>
      <c r="E15" s="34" t="s">
        <v>278</v>
      </c>
      <c r="F15" s="97">
        <v>497</v>
      </c>
      <c r="G15" s="84">
        <f t="shared" si="1"/>
        <v>8.01354401805869</v>
      </c>
    </row>
    <row r="16" spans="1:7" ht="12.75">
      <c r="A16" s="36"/>
      <c r="B16" s="93" t="s">
        <v>250</v>
      </c>
      <c r="C16" s="10"/>
      <c r="E16" s="34" t="s">
        <v>279</v>
      </c>
      <c r="F16" s="98">
        <v>103</v>
      </c>
      <c r="G16" s="84">
        <f t="shared" si="1"/>
        <v>1.6607545952918412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344</v>
      </c>
      <c r="G17" s="84">
        <f>(F17/$F$9)*100</f>
        <v>5.546597871654305</v>
      </c>
    </row>
    <row r="18" spans="1:7" ht="12.75">
      <c r="A18" s="29" t="s">
        <v>282</v>
      </c>
      <c r="B18" s="93">
        <v>3945</v>
      </c>
      <c r="C18" s="33">
        <f>(B18/$B$18)*100</f>
        <v>100</v>
      </c>
      <c r="E18" s="34" t="s">
        <v>283</v>
      </c>
      <c r="F18" s="97">
        <v>153</v>
      </c>
      <c r="G18" s="84">
        <f>(F18/$F$9)*100</f>
        <v>2.4669461464043856</v>
      </c>
    </row>
    <row r="19" spans="1:7" ht="12.75">
      <c r="A19" s="36" t="s">
        <v>284</v>
      </c>
      <c r="B19" s="97">
        <v>105</v>
      </c>
      <c r="C19" s="84">
        <f aca="true" t="shared" si="2" ref="C19:C25">(B19/$B$18)*100</f>
        <v>2.6615969581749046</v>
      </c>
      <c r="E19" s="34"/>
      <c r="F19" s="97" t="s">
        <v>250</v>
      </c>
      <c r="G19" s="84"/>
    </row>
    <row r="20" spans="1:7" ht="12.75">
      <c r="A20" s="36" t="s">
        <v>285</v>
      </c>
      <c r="B20" s="97">
        <v>286</v>
      </c>
      <c r="C20" s="84">
        <f t="shared" si="2"/>
        <v>7.249683143219265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1130</v>
      </c>
      <c r="C21" s="84">
        <f t="shared" si="2"/>
        <v>28.643852978453737</v>
      </c>
      <c r="E21" s="38" t="s">
        <v>167</v>
      </c>
      <c r="F21" s="80">
        <v>497</v>
      </c>
      <c r="G21" s="33">
        <f>(F21/$F$21)*100</f>
        <v>100</v>
      </c>
    </row>
    <row r="22" spans="1:7" ht="12.75">
      <c r="A22" s="36" t="s">
        <v>302</v>
      </c>
      <c r="B22" s="97">
        <v>871</v>
      </c>
      <c r="C22" s="84">
        <f t="shared" si="2"/>
        <v>22.078580481622307</v>
      </c>
      <c r="E22" s="34" t="s">
        <v>303</v>
      </c>
      <c r="F22" s="97">
        <v>90</v>
      </c>
      <c r="G22" s="84">
        <f aca="true" t="shared" si="3" ref="G22:G27">(F22/$F$21)*100</f>
        <v>18.10865191146881</v>
      </c>
    </row>
    <row r="23" spans="1:7" ht="12.75">
      <c r="A23" s="36" t="s">
        <v>304</v>
      </c>
      <c r="B23" s="97">
        <v>384</v>
      </c>
      <c r="C23" s="84">
        <f t="shared" si="2"/>
        <v>9.73384030418251</v>
      </c>
      <c r="E23" s="34" t="s">
        <v>305</v>
      </c>
      <c r="F23" s="97">
        <v>298</v>
      </c>
      <c r="G23" s="84">
        <f t="shared" si="3"/>
        <v>59.95975855130785</v>
      </c>
    </row>
    <row r="24" spans="1:7" ht="12.75">
      <c r="A24" s="36" t="s">
        <v>306</v>
      </c>
      <c r="B24" s="97">
        <v>829</v>
      </c>
      <c r="C24" s="84">
        <f t="shared" si="2"/>
        <v>21.013941698352344</v>
      </c>
      <c r="E24" s="34" t="s">
        <v>307</v>
      </c>
      <c r="F24" s="97">
        <v>45</v>
      </c>
      <c r="G24" s="84">
        <f t="shared" si="3"/>
        <v>9.054325955734406</v>
      </c>
    </row>
    <row r="25" spans="1:7" ht="12.75">
      <c r="A25" s="36" t="s">
        <v>308</v>
      </c>
      <c r="B25" s="97">
        <v>340</v>
      </c>
      <c r="C25" s="84">
        <f t="shared" si="2"/>
        <v>8.61850443599493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64</v>
      </c>
      <c r="G26" s="84">
        <f t="shared" si="3"/>
        <v>12.877263581488934</v>
      </c>
    </row>
    <row r="27" spans="1:7" ht="12.75">
      <c r="A27" s="36" t="s">
        <v>311</v>
      </c>
      <c r="B27" s="108">
        <v>90.1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29.6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5759</v>
      </c>
      <c r="G30" s="33">
        <f>(F30/$F$30)*100</f>
        <v>100</v>
      </c>
      <c r="J30" s="39"/>
    </row>
    <row r="31" spans="1:10" ht="12.75">
      <c r="A31" s="95" t="s">
        <v>296</v>
      </c>
      <c r="B31" s="93">
        <v>4646</v>
      </c>
      <c r="C31" s="33">
        <f>(B31/$B$31)*100</f>
        <v>100</v>
      </c>
      <c r="E31" s="34" t="s">
        <v>317</v>
      </c>
      <c r="F31" s="97">
        <v>5010</v>
      </c>
      <c r="G31" s="101">
        <f>(F31/$F$30)*100</f>
        <v>86.99426983851363</v>
      </c>
      <c r="J31" s="39"/>
    </row>
    <row r="32" spans="1:10" ht="12.75">
      <c r="A32" s="36" t="s">
        <v>318</v>
      </c>
      <c r="B32" s="97">
        <v>1112</v>
      </c>
      <c r="C32" s="10">
        <f>(B32/$B$31)*100</f>
        <v>23.934567369780456</v>
      </c>
      <c r="E32" s="34" t="s">
        <v>319</v>
      </c>
      <c r="F32" s="97">
        <v>749</v>
      </c>
      <c r="G32" s="101">
        <f aca="true" t="shared" si="4" ref="G32:G39">(F32/$F$30)*100</f>
        <v>13.00573016148637</v>
      </c>
      <c r="J32" s="39"/>
    </row>
    <row r="33" spans="1:10" ht="12.75">
      <c r="A33" s="36" t="s">
        <v>320</v>
      </c>
      <c r="B33" s="97">
        <v>2836</v>
      </c>
      <c r="C33" s="10">
        <f aca="true" t="shared" si="5" ref="C33:C38">(B33/$B$31)*100</f>
        <v>61.041756349547995</v>
      </c>
      <c r="E33" s="34" t="s">
        <v>321</v>
      </c>
      <c r="F33" s="97">
        <v>261</v>
      </c>
      <c r="G33" s="101">
        <f t="shared" si="4"/>
        <v>4.532036811946519</v>
      </c>
      <c r="J33" s="39"/>
    </row>
    <row r="34" spans="1:7" ht="12.75">
      <c r="A34" s="36" t="s">
        <v>322</v>
      </c>
      <c r="B34" s="97">
        <v>111</v>
      </c>
      <c r="C34" s="10">
        <f t="shared" si="5"/>
        <v>2.3891519586741286</v>
      </c>
      <c r="E34" s="34" t="s">
        <v>323</v>
      </c>
      <c r="F34" s="97">
        <v>182</v>
      </c>
      <c r="G34" s="101">
        <f t="shared" si="4"/>
        <v>3.160270880361174</v>
      </c>
    </row>
    <row r="35" spans="1:7" ht="12.75">
      <c r="A35" s="36" t="s">
        <v>325</v>
      </c>
      <c r="B35" s="97">
        <v>184</v>
      </c>
      <c r="C35" s="10">
        <f t="shared" si="5"/>
        <v>3.9603960396039604</v>
      </c>
      <c r="E35" s="34" t="s">
        <v>321</v>
      </c>
      <c r="F35" s="97">
        <v>43</v>
      </c>
      <c r="G35" s="101">
        <f t="shared" si="4"/>
        <v>0.746657405799618</v>
      </c>
    </row>
    <row r="36" spans="1:7" ht="12.75">
      <c r="A36" s="36" t="s">
        <v>297</v>
      </c>
      <c r="B36" s="97">
        <v>163</v>
      </c>
      <c r="C36" s="10">
        <f t="shared" si="5"/>
        <v>3.508394317692639</v>
      </c>
      <c r="E36" s="34" t="s">
        <v>327</v>
      </c>
      <c r="F36" s="97">
        <v>266</v>
      </c>
      <c r="G36" s="101">
        <f t="shared" si="4"/>
        <v>4.6188574405278695</v>
      </c>
    </row>
    <row r="37" spans="1:7" ht="12.75">
      <c r="A37" s="36" t="s">
        <v>326</v>
      </c>
      <c r="B37" s="97">
        <v>403</v>
      </c>
      <c r="C37" s="10">
        <f t="shared" si="5"/>
        <v>8.674128282393456</v>
      </c>
      <c r="E37" s="34" t="s">
        <v>321</v>
      </c>
      <c r="F37" s="97">
        <v>94</v>
      </c>
      <c r="G37" s="101">
        <f t="shared" si="4"/>
        <v>1.6322278173293976</v>
      </c>
    </row>
    <row r="38" spans="1:7" ht="12.75">
      <c r="A38" s="36" t="s">
        <v>297</v>
      </c>
      <c r="B38" s="97">
        <v>212</v>
      </c>
      <c r="C38" s="10">
        <f t="shared" si="5"/>
        <v>4.563065002152388</v>
      </c>
      <c r="E38" s="34" t="s">
        <v>259</v>
      </c>
      <c r="F38" s="97">
        <v>229</v>
      </c>
      <c r="G38" s="101">
        <f t="shared" si="4"/>
        <v>3.9763847890258726</v>
      </c>
    </row>
    <row r="39" spans="1:7" ht="12.75">
      <c r="A39" s="36"/>
      <c r="B39" s="97" t="s">
        <v>250</v>
      </c>
      <c r="C39" s="10"/>
      <c r="E39" s="34" t="s">
        <v>321</v>
      </c>
      <c r="F39" s="97">
        <v>102</v>
      </c>
      <c r="G39" s="101">
        <f t="shared" si="4"/>
        <v>1.7711408230595589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168</v>
      </c>
      <c r="C42" s="33">
        <f>(B42/$B$42)*100</f>
        <v>100</v>
      </c>
      <c r="E42" s="31" t="s">
        <v>268</v>
      </c>
      <c r="F42" s="80">
        <v>6202</v>
      </c>
      <c r="G42" s="99">
        <f>(F42/$F$42)*100</f>
        <v>100</v>
      </c>
      <c r="I42" s="39"/>
    </row>
    <row r="43" spans="1:7" ht="12.75">
      <c r="A43" s="36" t="s">
        <v>301</v>
      </c>
      <c r="B43" s="98">
        <v>38</v>
      </c>
      <c r="C43" s="102">
        <f>(B43/$B$42)*100</f>
        <v>22.61904761904762</v>
      </c>
      <c r="E43" s="60" t="s">
        <v>168</v>
      </c>
      <c r="F43" s="106">
        <v>7742</v>
      </c>
      <c r="G43" s="107">
        <f aca="true" t="shared" si="6" ref="G43:G71">(F43/$F$42)*100</f>
        <v>124.83069977426638</v>
      </c>
    </row>
    <row r="44" spans="1:7" ht="12.75">
      <c r="A44" s="36"/>
      <c r="B44" s="93" t="s">
        <v>250</v>
      </c>
      <c r="C44" s="10"/>
      <c r="E44" s="1" t="s">
        <v>329</v>
      </c>
      <c r="F44" s="97">
        <v>59</v>
      </c>
      <c r="G44" s="101">
        <f t="shared" si="6"/>
        <v>0.9513060303128023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26</v>
      </c>
      <c r="G45" s="101">
        <f t="shared" si="6"/>
        <v>0.41921960657852303</v>
      </c>
    </row>
    <row r="46" spans="1:7" ht="12.75">
      <c r="A46" s="29" t="s">
        <v>331</v>
      </c>
      <c r="B46" s="93">
        <v>4298</v>
      </c>
      <c r="C46" s="33">
        <f>(B46/$B$46)*100</f>
        <v>100</v>
      </c>
      <c r="E46" s="1" t="s">
        <v>332</v>
      </c>
      <c r="F46" s="97">
        <v>22</v>
      </c>
      <c r="G46" s="101">
        <f t="shared" si="6"/>
        <v>0.3547242824895195</v>
      </c>
    </row>
    <row r="47" spans="1:7" ht="12.75">
      <c r="A47" s="36" t="s">
        <v>333</v>
      </c>
      <c r="B47" s="97">
        <v>752</v>
      </c>
      <c r="C47" s="10">
        <f>(B47/$B$46)*100</f>
        <v>17.496510004653327</v>
      </c>
      <c r="E47" s="1" t="s">
        <v>334</v>
      </c>
      <c r="F47" s="97">
        <v>97</v>
      </c>
      <c r="G47" s="101">
        <f t="shared" si="6"/>
        <v>1.564011609158336</v>
      </c>
    </row>
    <row r="48" spans="1:7" ht="12.75">
      <c r="A48" s="36"/>
      <c r="B48" s="93" t="s">
        <v>250</v>
      </c>
      <c r="C48" s="10"/>
      <c r="E48" s="1" t="s">
        <v>335</v>
      </c>
      <c r="F48" s="97">
        <v>623</v>
      </c>
      <c r="G48" s="101">
        <f t="shared" si="6"/>
        <v>10.045146726862303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104</v>
      </c>
      <c r="G49" s="101">
        <f t="shared" si="6"/>
        <v>1.6768784263140921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61</v>
      </c>
      <c r="G50" s="101">
        <f t="shared" si="6"/>
        <v>0.9835536923573042</v>
      </c>
    </row>
    <row r="51" spans="1:7" ht="12.75">
      <c r="A51" s="5" t="s">
        <v>338</v>
      </c>
      <c r="B51" s="93">
        <v>1523</v>
      </c>
      <c r="C51" s="33">
        <f>(B51/$B$51)*100</f>
        <v>100</v>
      </c>
      <c r="E51" s="1" t="s">
        <v>339</v>
      </c>
      <c r="F51" s="97">
        <v>1441</v>
      </c>
      <c r="G51" s="101">
        <f t="shared" si="6"/>
        <v>23.234440503063528</v>
      </c>
    </row>
    <row r="52" spans="1:7" ht="12.75">
      <c r="A52" s="4" t="s">
        <v>340</v>
      </c>
      <c r="B52" s="98">
        <v>123</v>
      </c>
      <c r="C52" s="10">
        <f>(B52/$B$51)*100</f>
        <v>8.076165462902168</v>
      </c>
      <c r="E52" s="1" t="s">
        <v>341</v>
      </c>
      <c r="F52" s="97">
        <v>42</v>
      </c>
      <c r="G52" s="101">
        <f t="shared" si="6"/>
        <v>0.6772009029345373</v>
      </c>
    </row>
    <row r="53" spans="1:7" ht="12.75">
      <c r="A53" s="4"/>
      <c r="B53" s="93" t="s">
        <v>250</v>
      </c>
      <c r="C53" s="10"/>
      <c r="E53" s="1" t="s">
        <v>342</v>
      </c>
      <c r="F53" s="97">
        <v>77</v>
      </c>
      <c r="G53" s="101">
        <f t="shared" si="6"/>
        <v>1.2415349887133182</v>
      </c>
    </row>
    <row r="54" spans="1:7" ht="14.25">
      <c r="A54" s="5" t="s">
        <v>343</v>
      </c>
      <c r="B54" s="93">
        <v>3704</v>
      </c>
      <c r="C54" s="33">
        <f>(B54/$B$54)*100</f>
        <v>100</v>
      </c>
      <c r="E54" s="1" t="s">
        <v>201</v>
      </c>
      <c r="F54" s="97">
        <v>1322</v>
      </c>
      <c r="G54" s="101">
        <f t="shared" si="6"/>
        <v>21.315704611415672</v>
      </c>
    </row>
    <row r="55" spans="1:7" ht="12.75">
      <c r="A55" s="4" t="s">
        <v>340</v>
      </c>
      <c r="B55" s="98">
        <v>715</v>
      </c>
      <c r="C55" s="10">
        <f>(B55/$B$54)*100</f>
        <v>19.30345572354212</v>
      </c>
      <c r="E55" s="1" t="s">
        <v>344</v>
      </c>
      <c r="F55" s="97">
        <v>1056</v>
      </c>
      <c r="G55" s="101">
        <f t="shared" si="6"/>
        <v>17.026765559496937</v>
      </c>
    </row>
    <row r="56" spans="1:7" ht="12.75">
      <c r="A56" s="4" t="s">
        <v>345</v>
      </c>
      <c r="B56" s="119">
        <v>75.9</v>
      </c>
      <c r="C56" s="37" t="s">
        <v>261</v>
      </c>
      <c r="E56" s="1" t="s">
        <v>346</v>
      </c>
      <c r="F56" s="97">
        <v>10</v>
      </c>
      <c r="G56" s="101">
        <f t="shared" si="6"/>
        <v>0.16123831022250887</v>
      </c>
    </row>
    <row r="57" spans="1:7" ht="12.75">
      <c r="A57" s="4" t="s">
        <v>347</v>
      </c>
      <c r="B57" s="98">
        <v>2989</v>
      </c>
      <c r="C57" s="10">
        <f>(B57/$B$54)*100</f>
        <v>80.69654427645789</v>
      </c>
      <c r="E57" s="1" t="s">
        <v>348</v>
      </c>
      <c r="F57" s="97">
        <v>32</v>
      </c>
      <c r="G57" s="101">
        <f t="shared" si="6"/>
        <v>0.5159625927120284</v>
      </c>
    </row>
    <row r="58" spans="1:7" ht="12.75">
      <c r="A58" s="4" t="s">
        <v>345</v>
      </c>
      <c r="B58" s="119">
        <v>85.5</v>
      </c>
      <c r="C58" s="37" t="s">
        <v>261</v>
      </c>
      <c r="E58" s="1" t="s">
        <v>349</v>
      </c>
      <c r="F58" s="97">
        <v>373</v>
      </c>
      <c r="G58" s="101">
        <f t="shared" si="6"/>
        <v>6.01418897129958</v>
      </c>
    </row>
    <row r="59" spans="1:7" ht="12.75">
      <c r="A59" s="4"/>
      <c r="B59" s="93" t="s">
        <v>250</v>
      </c>
      <c r="C59" s="10"/>
      <c r="E59" s="1" t="s">
        <v>350</v>
      </c>
      <c r="F59" s="97">
        <v>28</v>
      </c>
      <c r="G59" s="101">
        <f t="shared" si="6"/>
        <v>0.4514672686230248</v>
      </c>
    </row>
    <row r="60" spans="1:7" ht="12.75">
      <c r="A60" s="5" t="s">
        <v>351</v>
      </c>
      <c r="B60" s="93">
        <v>445</v>
      </c>
      <c r="C60" s="33">
        <f>(B60/$B$60)*100</f>
        <v>100</v>
      </c>
      <c r="E60" s="1" t="s">
        <v>352</v>
      </c>
      <c r="F60" s="97">
        <v>70</v>
      </c>
      <c r="G60" s="101">
        <f t="shared" si="6"/>
        <v>1.1286681715575622</v>
      </c>
    </row>
    <row r="61" spans="1:7" ht="12.75">
      <c r="A61" s="4" t="s">
        <v>340</v>
      </c>
      <c r="B61" s="97">
        <v>135</v>
      </c>
      <c r="C61" s="10">
        <f>(B61/$B$60)*100</f>
        <v>30.337078651685395</v>
      </c>
      <c r="E61" s="1" t="s">
        <v>353</v>
      </c>
      <c r="F61" s="97">
        <v>68</v>
      </c>
      <c r="G61" s="101">
        <f t="shared" si="6"/>
        <v>1.0964205095130604</v>
      </c>
    </row>
    <row r="62" spans="1:7" ht="12.75">
      <c r="A62" s="4"/>
      <c r="B62" s="93" t="s">
        <v>250</v>
      </c>
      <c r="C62" s="10"/>
      <c r="E62" s="1" t="s">
        <v>354</v>
      </c>
      <c r="F62" s="97">
        <v>76</v>
      </c>
      <c r="G62" s="101">
        <f t="shared" si="6"/>
        <v>1.2254111576910673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20</v>
      </c>
      <c r="G63" s="101">
        <f t="shared" si="6"/>
        <v>0.32247662044501774</v>
      </c>
    </row>
    <row r="64" spans="1:7" ht="12.75">
      <c r="A64" s="29" t="s">
        <v>357</v>
      </c>
      <c r="B64" s="93">
        <v>5759</v>
      </c>
      <c r="C64" s="33">
        <f>(B64/$B$64)*100</f>
        <v>100</v>
      </c>
      <c r="E64" s="1" t="s">
        <v>358</v>
      </c>
      <c r="F64" s="97">
        <v>14</v>
      </c>
      <c r="G64" s="101">
        <f t="shared" si="6"/>
        <v>0.2257336343115124</v>
      </c>
    </row>
    <row r="65" spans="1:7" ht="12.75">
      <c r="A65" s="4" t="s">
        <v>256</v>
      </c>
      <c r="B65" s="97">
        <v>3625</v>
      </c>
      <c r="C65" s="10">
        <f>(B65/$B$64)*100</f>
        <v>62.944955721479424</v>
      </c>
      <c r="E65" s="1" t="s">
        <v>359</v>
      </c>
      <c r="F65" s="97">
        <v>143</v>
      </c>
      <c r="G65" s="101">
        <f t="shared" si="6"/>
        <v>2.3057078361818766</v>
      </c>
    </row>
    <row r="66" spans="1:7" ht="12.75">
      <c r="A66" s="4" t="s">
        <v>257</v>
      </c>
      <c r="B66" s="97">
        <v>2062</v>
      </c>
      <c r="C66" s="10">
        <f aca="true" t="shared" si="7" ref="C66:C71">(B66/$B$64)*100</f>
        <v>35.80482722694912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1169</v>
      </c>
      <c r="C67" s="10">
        <f t="shared" si="7"/>
        <v>20.298662962319845</v>
      </c>
      <c r="E67" s="1" t="s">
        <v>362</v>
      </c>
      <c r="F67" s="97">
        <v>81</v>
      </c>
      <c r="G67" s="101">
        <f t="shared" si="6"/>
        <v>1.3060303128023218</v>
      </c>
    </row>
    <row r="68" spans="1:7" ht="12.75">
      <c r="A68" s="4" t="s">
        <v>363</v>
      </c>
      <c r="B68" s="97">
        <v>893</v>
      </c>
      <c r="C68" s="10">
        <f t="shared" si="7"/>
        <v>15.506164264629277</v>
      </c>
      <c r="E68" s="1" t="s">
        <v>364</v>
      </c>
      <c r="F68" s="97">
        <v>233</v>
      </c>
      <c r="G68" s="101">
        <f t="shared" si="6"/>
        <v>3.7568526281844568</v>
      </c>
    </row>
    <row r="69" spans="1:7" ht="12.75">
      <c r="A69" s="4" t="s">
        <v>365</v>
      </c>
      <c r="B69" s="97">
        <v>431</v>
      </c>
      <c r="C69" s="10">
        <f t="shared" si="7"/>
        <v>7.483938183712451</v>
      </c>
      <c r="E69" s="1" t="s">
        <v>366</v>
      </c>
      <c r="F69" s="97">
        <v>20</v>
      </c>
      <c r="G69" s="101">
        <f t="shared" si="6"/>
        <v>0.32247662044501774</v>
      </c>
    </row>
    <row r="70" spans="1:7" ht="12.75">
      <c r="A70" s="4" t="s">
        <v>367</v>
      </c>
      <c r="B70" s="97">
        <v>462</v>
      </c>
      <c r="C70" s="10">
        <f t="shared" si="7"/>
        <v>8.022226080916827</v>
      </c>
      <c r="E70" s="1" t="s">
        <v>368</v>
      </c>
      <c r="F70" s="97">
        <v>90</v>
      </c>
      <c r="G70" s="101">
        <f t="shared" si="6"/>
        <v>1.45114479200258</v>
      </c>
    </row>
    <row r="71" spans="1:7" ht="12.75">
      <c r="A71" s="7" t="s">
        <v>258</v>
      </c>
      <c r="B71" s="103">
        <v>72</v>
      </c>
      <c r="C71" s="40">
        <f t="shared" si="7"/>
        <v>1.2502170515714535</v>
      </c>
      <c r="D71" s="41"/>
      <c r="E71" s="9" t="s">
        <v>369</v>
      </c>
      <c r="F71" s="103">
        <v>1554</v>
      </c>
      <c r="G71" s="104">
        <f t="shared" si="6"/>
        <v>25.056433408577877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4564</v>
      </c>
      <c r="C9" s="81">
        <f>(B9/$B$9)*100</f>
        <v>100</v>
      </c>
      <c r="D9" s="65"/>
      <c r="E9" s="79" t="s">
        <v>381</v>
      </c>
      <c r="F9" s="80">
        <v>2231</v>
      </c>
      <c r="G9" s="81">
        <f>(F9/$F$9)*100</f>
        <v>100</v>
      </c>
    </row>
    <row r="10" spans="1:7" ht="12.75">
      <c r="A10" s="82" t="s">
        <v>382</v>
      </c>
      <c r="B10" s="97">
        <v>3540</v>
      </c>
      <c r="C10" s="105">
        <f>(B10/$B$9)*100</f>
        <v>77.56354075372481</v>
      </c>
      <c r="D10" s="65"/>
      <c r="E10" s="78" t="s">
        <v>383</v>
      </c>
      <c r="F10" s="97">
        <v>78</v>
      </c>
      <c r="G10" s="105">
        <f aca="true" t="shared" si="0" ref="G10:G19">(F10/$F$9)*100</f>
        <v>3.4961900493052442</v>
      </c>
    </row>
    <row r="11" spans="1:7" ht="12.75">
      <c r="A11" s="82" t="s">
        <v>384</v>
      </c>
      <c r="B11" s="97">
        <v>3453</v>
      </c>
      <c r="C11" s="105">
        <f aca="true" t="shared" si="1" ref="C11:C16">(B11/$B$9)*100</f>
        <v>75.65731814198072</v>
      </c>
      <c r="D11" s="65"/>
      <c r="E11" s="78" t="s">
        <v>385</v>
      </c>
      <c r="F11" s="97">
        <v>41</v>
      </c>
      <c r="G11" s="105">
        <f t="shared" si="0"/>
        <v>1.8377409233527566</v>
      </c>
    </row>
    <row r="12" spans="1:7" ht="12.75">
      <c r="A12" s="82" t="s">
        <v>386</v>
      </c>
      <c r="B12" s="97">
        <v>3368</v>
      </c>
      <c r="C12" s="105">
        <f>(B12/$B$9)*100</f>
        <v>73.79491673970202</v>
      </c>
      <c r="D12" s="65"/>
      <c r="E12" s="78" t="s">
        <v>387</v>
      </c>
      <c r="F12" s="97">
        <v>183</v>
      </c>
      <c r="G12" s="105">
        <f t="shared" si="0"/>
        <v>8.202599731062305</v>
      </c>
    </row>
    <row r="13" spans="1:7" ht="12.75">
      <c r="A13" s="82" t="s">
        <v>388</v>
      </c>
      <c r="B13" s="97">
        <v>85</v>
      </c>
      <c r="C13" s="105">
        <f>(B13/$B$9)*100</f>
        <v>1.862401402278703</v>
      </c>
      <c r="D13" s="65"/>
      <c r="E13" s="78" t="s">
        <v>389</v>
      </c>
      <c r="F13" s="97">
        <v>209</v>
      </c>
      <c r="G13" s="105">
        <f t="shared" si="0"/>
        <v>9.367996414164052</v>
      </c>
    </row>
    <row r="14" spans="1:7" ht="12.75">
      <c r="A14" s="82" t="s">
        <v>390</v>
      </c>
      <c r="B14" s="109">
        <v>2.5</v>
      </c>
      <c r="C14" s="112" t="s">
        <v>261</v>
      </c>
      <c r="D14" s="65"/>
      <c r="E14" s="78" t="s">
        <v>391</v>
      </c>
      <c r="F14" s="97">
        <v>258</v>
      </c>
      <c r="G14" s="105">
        <f t="shared" si="0"/>
        <v>11.564320932317347</v>
      </c>
    </row>
    <row r="15" spans="1:7" ht="12.75">
      <c r="A15" s="82" t="s">
        <v>392</v>
      </c>
      <c r="B15" s="109">
        <v>87</v>
      </c>
      <c r="C15" s="105">
        <f t="shared" si="1"/>
        <v>1.906222611744084</v>
      </c>
      <c r="D15" s="65"/>
      <c r="E15" s="78" t="s">
        <v>393</v>
      </c>
      <c r="F15" s="97">
        <v>587</v>
      </c>
      <c r="G15" s="105">
        <f t="shared" si="0"/>
        <v>26.311071268489467</v>
      </c>
    </row>
    <row r="16" spans="1:7" ht="12.75">
      <c r="A16" s="82" t="s">
        <v>67</v>
      </c>
      <c r="B16" s="97">
        <v>1024</v>
      </c>
      <c r="C16" s="105">
        <f t="shared" si="1"/>
        <v>22.4364592462752</v>
      </c>
      <c r="D16" s="65"/>
      <c r="E16" s="78" t="s">
        <v>68</v>
      </c>
      <c r="F16" s="97">
        <v>473</v>
      </c>
      <c r="G16" s="105">
        <f t="shared" si="0"/>
        <v>21.201255042581803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345</v>
      </c>
      <c r="G17" s="105">
        <f t="shared" si="0"/>
        <v>15.463917525773196</v>
      </c>
    </row>
    <row r="18" spans="1:7" ht="12.75">
      <c r="A18" s="77" t="s">
        <v>70</v>
      </c>
      <c r="B18" s="80">
        <v>2323</v>
      </c>
      <c r="C18" s="81">
        <f>(B18/$B$18)*100</f>
        <v>100</v>
      </c>
      <c r="D18" s="65"/>
      <c r="E18" s="78" t="s">
        <v>170</v>
      </c>
      <c r="F18" s="97">
        <v>36</v>
      </c>
      <c r="G18" s="105">
        <f t="shared" si="0"/>
        <v>1.6136261766024205</v>
      </c>
    </row>
    <row r="19" spans="1:9" ht="12.75">
      <c r="A19" s="82" t="s">
        <v>382</v>
      </c>
      <c r="B19" s="97">
        <v>1722</v>
      </c>
      <c r="C19" s="105">
        <f>(B19/$B$18)*100</f>
        <v>74.12828239345673</v>
      </c>
      <c r="D19" s="65"/>
      <c r="E19" s="78" t="s">
        <v>169</v>
      </c>
      <c r="F19" s="98">
        <v>21</v>
      </c>
      <c r="G19" s="105">
        <f t="shared" si="0"/>
        <v>0.9412819363514119</v>
      </c>
      <c r="I19" s="117"/>
    </row>
    <row r="20" spans="1:7" ht="12.75">
      <c r="A20" s="82" t="s">
        <v>384</v>
      </c>
      <c r="B20" s="97">
        <v>1710</v>
      </c>
      <c r="C20" s="105">
        <f>(B20/$B$18)*100</f>
        <v>73.61170899698666</v>
      </c>
      <c r="D20" s="65"/>
      <c r="E20" s="78" t="s">
        <v>71</v>
      </c>
      <c r="F20" s="97">
        <v>66406</v>
      </c>
      <c r="G20" s="112" t="s">
        <v>261</v>
      </c>
    </row>
    <row r="21" spans="1:7" ht="12.75">
      <c r="A21" s="82" t="s">
        <v>386</v>
      </c>
      <c r="B21" s="97">
        <v>1684</v>
      </c>
      <c r="C21" s="105">
        <f>(B21/$B$18)*100</f>
        <v>72.49246663796815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2068</v>
      </c>
      <c r="G22" s="105">
        <f>(F22/$F$9)*100</f>
        <v>92.69385925593903</v>
      </c>
    </row>
    <row r="23" spans="1:7" ht="12.75">
      <c r="A23" s="77" t="s">
        <v>73</v>
      </c>
      <c r="B23" s="80">
        <v>515</v>
      </c>
      <c r="C23" s="81">
        <f>(B23/$B$23)*100</f>
        <v>100</v>
      </c>
      <c r="D23" s="65"/>
      <c r="E23" s="78" t="s">
        <v>74</v>
      </c>
      <c r="F23" s="97">
        <v>65875</v>
      </c>
      <c r="G23" s="112" t="s">
        <v>261</v>
      </c>
    </row>
    <row r="24" spans="1:7" ht="12.75">
      <c r="A24" s="82" t="s">
        <v>75</v>
      </c>
      <c r="B24" s="97">
        <v>368</v>
      </c>
      <c r="C24" s="105">
        <f>(B24/$B$23)*100</f>
        <v>71.45631067961165</v>
      </c>
      <c r="D24" s="65"/>
      <c r="E24" s="78" t="s">
        <v>76</v>
      </c>
      <c r="F24" s="97">
        <v>321</v>
      </c>
      <c r="G24" s="105">
        <f>(F24/$F$9)*100</f>
        <v>14.388166741371583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12118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29</v>
      </c>
      <c r="G26" s="105">
        <f>(F26/$F$9)*100</f>
        <v>1.2998655311519498</v>
      </c>
    </row>
    <row r="27" spans="1:7" ht="12.75">
      <c r="A27" s="77" t="s">
        <v>85</v>
      </c>
      <c r="B27" s="80">
        <v>3399</v>
      </c>
      <c r="C27" s="81">
        <f>(B27/$B$27)*100</f>
        <v>100</v>
      </c>
      <c r="D27" s="65"/>
      <c r="E27" s="78" t="s">
        <v>78</v>
      </c>
      <c r="F27" s="98">
        <v>6431</v>
      </c>
      <c r="G27" s="112" t="s">
        <v>261</v>
      </c>
    </row>
    <row r="28" spans="1:7" ht="12.75">
      <c r="A28" s="82" t="s">
        <v>86</v>
      </c>
      <c r="B28" s="97">
        <v>2983</v>
      </c>
      <c r="C28" s="105">
        <f aca="true" t="shared" si="2" ref="C28:C33">(B28/$B$27)*100</f>
        <v>87.76110620770815</v>
      </c>
      <c r="D28" s="65"/>
      <c r="E28" s="78" t="s">
        <v>79</v>
      </c>
      <c r="F28" s="97">
        <v>28</v>
      </c>
      <c r="G28" s="105">
        <f>(F28/$F$9)*100</f>
        <v>1.2550425818018824</v>
      </c>
    </row>
    <row r="29" spans="1:7" ht="12.75">
      <c r="A29" s="82" t="s">
        <v>87</v>
      </c>
      <c r="B29" s="97">
        <v>269</v>
      </c>
      <c r="C29" s="105">
        <f t="shared" si="2"/>
        <v>7.914092380111798</v>
      </c>
      <c r="D29" s="65"/>
      <c r="E29" s="78" t="s">
        <v>80</v>
      </c>
      <c r="F29" s="97">
        <v>2464</v>
      </c>
      <c r="G29" s="112" t="s">
        <v>261</v>
      </c>
    </row>
    <row r="30" spans="1:7" ht="12.75">
      <c r="A30" s="82" t="s">
        <v>88</v>
      </c>
      <c r="B30" s="97">
        <v>39</v>
      </c>
      <c r="C30" s="105">
        <f t="shared" si="2"/>
        <v>1.1473962930273611</v>
      </c>
      <c r="D30" s="65"/>
      <c r="E30" s="78" t="s">
        <v>81</v>
      </c>
      <c r="F30" s="97">
        <v>427</v>
      </c>
      <c r="G30" s="105">
        <f>(F30/$F$9)*100</f>
        <v>19.13939937247871</v>
      </c>
    </row>
    <row r="31" spans="1:7" ht="12.75">
      <c r="A31" s="82" t="s">
        <v>115</v>
      </c>
      <c r="B31" s="97">
        <v>18</v>
      </c>
      <c r="C31" s="105">
        <f t="shared" si="2"/>
        <v>0.529567519858782</v>
      </c>
      <c r="D31" s="65"/>
      <c r="E31" s="78" t="s">
        <v>82</v>
      </c>
      <c r="F31" s="97">
        <v>15633</v>
      </c>
      <c r="G31" s="112" t="s">
        <v>261</v>
      </c>
    </row>
    <row r="32" spans="1:7" ht="12.75">
      <c r="A32" s="82" t="s">
        <v>89</v>
      </c>
      <c r="B32" s="97">
        <v>11</v>
      </c>
      <c r="C32" s="105">
        <f t="shared" si="2"/>
        <v>0.3236245954692557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79</v>
      </c>
      <c r="C33" s="105">
        <f t="shared" si="2"/>
        <v>2.3242130038246547</v>
      </c>
      <c r="D33" s="65"/>
      <c r="E33" s="79" t="s">
        <v>84</v>
      </c>
      <c r="F33" s="80">
        <v>1633</v>
      </c>
      <c r="G33" s="81">
        <f>(F33/$F$33)*100</f>
        <v>100</v>
      </c>
    </row>
    <row r="34" spans="1:7" ht="12.75">
      <c r="A34" s="82" t="s">
        <v>91</v>
      </c>
      <c r="B34" s="120">
        <v>29.2</v>
      </c>
      <c r="C34" s="112" t="s">
        <v>261</v>
      </c>
      <c r="D34" s="65"/>
      <c r="E34" s="78" t="s">
        <v>383</v>
      </c>
      <c r="F34" s="97">
        <v>10</v>
      </c>
      <c r="G34" s="105">
        <f aca="true" t="shared" si="3" ref="G34:G43">(F34/$F$33)*100</f>
        <v>0.612369871402327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23</v>
      </c>
      <c r="G35" s="105">
        <f t="shared" si="3"/>
        <v>1.4084507042253522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109</v>
      </c>
      <c r="G36" s="105">
        <f t="shared" si="3"/>
        <v>6.6748315982853645</v>
      </c>
    </row>
    <row r="37" spans="1:7" ht="12.75">
      <c r="A37" s="77" t="s">
        <v>94</v>
      </c>
      <c r="B37" s="80">
        <v>3368</v>
      </c>
      <c r="C37" s="81">
        <f>(B37/$B$37)*100</f>
        <v>100</v>
      </c>
      <c r="D37" s="65"/>
      <c r="E37" s="78" t="s">
        <v>389</v>
      </c>
      <c r="F37" s="97">
        <v>94</v>
      </c>
      <c r="G37" s="105">
        <f t="shared" si="3"/>
        <v>5.7562767911818735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206</v>
      </c>
      <c r="G38" s="105">
        <f t="shared" si="3"/>
        <v>12.614819350887938</v>
      </c>
    </row>
    <row r="39" spans="1:7" ht="12.75">
      <c r="A39" s="82" t="s">
        <v>97</v>
      </c>
      <c r="B39" s="98">
        <v>1200</v>
      </c>
      <c r="C39" s="105">
        <f>(B39/$B$37)*100</f>
        <v>35.62945368171022</v>
      </c>
      <c r="D39" s="65"/>
      <c r="E39" s="78" t="s">
        <v>393</v>
      </c>
      <c r="F39" s="97">
        <v>441</v>
      </c>
      <c r="G39" s="105">
        <f t="shared" si="3"/>
        <v>27.00551132884262</v>
      </c>
    </row>
    <row r="40" spans="1:7" ht="12.75">
      <c r="A40" s="82" t="s">
        <v>98</v>
      </c>
      <c r="B40" s="98">
        <v>442</v>
      </c>
      <c r="C40" s="105">
        <f>(B40/$B$37)*100</f>
        <v>13.123515439429928</v>
      </c>
      <c r="D40" s="65"/>
      <c r="E40" s="78" t="s">
        <v>68</v>
      </c>
      <c r="F40" s="97">
        <v>373</v>
      </c>
      <c r="G40" s="105">
        <f t="shared" si="3"/>
        <v>22.841396203306797</v>
      </c>
    </row>
    <row r="41" spans="1:7" ht="12.75">
      <c r="A41" s="82" t="s">
        <v>100</v>
      </c>
      <c r="B41" s="98">
        <v>1021</v>
      </c>
      <c r="C41" s="105">
        <f>(B41/$B$37)*100</f>
        <v>30.314726840855105</v>
      </c>
      <c r="D41" s="65"/>
      <c r="E41" s="78" t="s">
        <v>69</v>
      </c>
      <c r="F41" s="97">
        <v>329</v>
      </c>
      <c r="G41" s="105">
        <f t="shared" si="3"/>
        <v>20.14696876913656</v>
      </c>
    </row>
    <row r="42" spans="1:7" ht="12.75">
      <c r="A42" s="82" t="s">
        <v>260</v>
      </c>
      <c r="B42" s="98">
        <v>8</v>
      </c>
      <c r="C42" s="105">
        <f>(B42/$B$37)*100</f>
        <v>0.23752969121140144</v>
      </c>
      <c r="D42" s="65"/>
      <c r="E42" s="78" t="s">
        <v>170</v>
      </c>
      <c r="F42" s="97">
        <v>36</v>
      </c>
      <c r="G42" s="105">
        <f t="shared" si="3"/>
        <v>2.204531537048377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12</v>
      </c>
      <c r="G43" s="105">
        <f t="shared" si="3"/>
        <v>0.7348438456827924</v>
      </c>
    </row>
    <row r="44" spans="1:7" ht="12.75">
      <c r="A44" s="82" t="s">
        <v>291</v>
      </c>
      <c r="B44" s="98">
        <v>251</v>
      </c>
      <c r="C44" s="105">
        <f>(B44/$B$37)*100</f>
        <v>7.45249406175772</v>
      </c>
      <c r="D44" s="65"/>
      <c r="E44" s="78" t="s">
        <v>93</v>
      </c>
      <c r="F44" s="97">
        <v>71765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446</v>
      </c>
      <c r="C46" s="105">
        <f>(B46/$B$37)*100</f>
        <v>13.24228028503563</v>
      </c>
      <c r="D46" s="65"/>
      <c r="E46" s="78" t="s">
        <v>96</v>
      </c>
      <c r="F46" s="97">
        <v>24534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46486</v>
      </c>
      <c r="G48" s="112" t="s">
        <v>261</v>
      </c>
    </row>
    <row r="49" spans="1:7" ht="13.5" thickBot="1">
      <c r="A49" s="82" t="s">
        <v>292</v>
      </c>
      <c r="B49" s="98">
        <v>13</v>
      </c>
      <c r="C49" s="105">
        <f aca="true" t="shared" si="4" ref="C49:C55">(B49/$B$37)*100</f>
        <v>0.3859857482185273</v>
      </c>
      <c r="D49" s="87"/>
      <c r="E49" s="88" t="s">
        <v>102</v>
      </c>
      <c r="F49" s="113">
        <v>31208</v>
      </c>
      <c r="G49" s="114" t="s">
        <v>261</v>
      </c>
    </row>
    <row r="50" spans="1:7" ht="13.5" thickTop="1">
      <c r="A50" s="82" t="s">
        <v>116</v>
      </c>
      <c r="B50" s="98">
        <v>104</v>
      </c>
      <c r="C50" s="105">
        <f t="shared" si="4"/>
        <v>3.0878859857482186</v>
      </c>
      <c r="D50" s="65"/>
      <c r="E50" s="78"/>
      <c r="F50" s="86"/>
      <c r="G50" s="85"/>
    </row>
    <row r="51" spans="1:7" ht="12.75">
      <c r="A51" s="82" t="s">
        <v>117</v>
      </c>
      <c r="B51" s="98">
        <v>410</v>
      </c>
      <c r="C51" s="105">
        <f t="shared" si="4"/>
        <v>12.173396674584323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227</v>
      </c>
      <c r="C52" s="105">
        <f t="shared" si="4"/>
        <v>6.739904988123516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444</v>
      </c>
      <c r="C53" s="105">
        <f t="shared" si="4"/>
        <v>13.182897862232778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231</v>
      </c>
      <c r="C54" s="105">
        <f t="shared" si="4"/>
        <v>6.858669833729217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114</v>
      </c>
      <c r="C55" s="105">
        <f t="shared" si="4"/>
        <v>3.3847980997624703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234</v>
      </c>
      <c r="C57" s="105">
        <f>(B57/$B$37)*100</f>
        <v>6.947743467933491</v>
      </c>
      <c r="D57" s="65"/>
      <c r="E57" s="79" t="s">
        <v>84</v>
      </c>
      <c r="F57" s="80">
        <v>33</v>
      </c>
      <c r="G57" s="105">
        <f>(F57/L57)*100</f>
        <v>2.020820575627679</v>
      </c>
      <c r="H57" s="79" t="s">
        <v>84</v>
      </c>
      <c r="L57" s="15">
        <v>1633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23</v>
      </c>
      <c r="G58" s="105">
        <f>(F58/L58)*100</f>
        <v>2.33502538071066</v>
      </c>
      <c r="H58" s="78" t="s">
        <v>118</v>
      </c>
      <c r="L58" s="15">
        <v>985</v>
      </c>
    </row>
    <row r="59" spans="1:12" ht="12.75">
      <c r="A59" s="82" t="s">
        <v>112</v>
      </c>
      <c r="B59" s="98">
        <v>262</v>
      </c>
      <c r="C59" s="105">
        <f>(B59/$B$37)*100</f>
        <v>7.779097387173397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331</v>
      </c>
    </row>
    <row r="60" spans="1:7" ht="12.75">
      <c r="A60" s="82" t="s">
        <v>113</v>
      </c>
      <c r="B60" s="98">
        <v>646</v>
      </c>
      <c r="C60" s="105">
        <f>(B60/$B$37)*100</f>
        <v>19.180522565320665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195</v>
      </c>
      <c r="C62" s="105">
        <f>(B62/$B$37)*100</f>
        <v>5.789786223277909</v>
      </c>
      <c r="D62" s="65"/>
      <c r="E62" s="79" t="s">
        <v>123</v>
      </c>
      <c r="F62" s="80">
        <v>11</v>
      </c>
      <c r="G62" s="105">
        <f>(F62/L62)*100</f>
        <v>6.395348837209303</v>
      </c>
      <c r="H62" s="79" t="s">
        <v>394</v>
      </c>
      <c r="L62" s="15">
        <v>172</v>
      </c>
    </row>
    <row r="63" spans="1:12" ht="12.75">
      <c r="A63" s="61" t="s">
        <v>293</v>
      </c>
      <c r="B63" s="98">
        <v>101</v>
      </c>
      <c r="C63" s="105">
        <f>(B63/$B$37)*100</f>
        <v>2.998812351543943</v>
      </c>
      <c r="D63" s="65"/>
      <c r="E63" s="78" t="s">
        <v>118</v>
      </c>
      <c r="F63" s="97">
        <v>11</v>
      </c>
      <c r="G63" s="105">
        <f>(F63/L63)*100</f>
        <v>9.90990990990991</v>
      </c>
      <c r="H63" s="78" t="s">
        <v>118</v>
      </c>
      <c r="L63" s="15">
        <v>111</v>
      </c>
    </row>
    <row r="64" spans="1:12" ht="12.75">
      <c r="A64" s="82" t="s">
        <v>114</v>
      </c>
      <c r="B64" s="98">
        <v>387</v>
      </c>
      <c r="C64" s="105">
        <f>(B64/$B$37)*100</f>
        <v>11.490498812351543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32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179</v>
      </c>
      <c r="G66" s="105">
        <f aca="true" t="shared" si="5" ref="G66:G71">(F66/L66)*100</f>
        <v>2.892228146711908</v>
      </c>
      <c r="H66" s="79" t="s">
        <v>124</v>
      </c>
      <c r="L66" s="15">
        <v>6189</v>
      </c>
    </row>
    <row r="67" spans="1:12" ht="12.75">
      <c r="A67" s="82" t="s">
        <v>126</v>
      </c>
      <c r="B67" s="97">
        <v>2563</v>
      </c>
      <c r="C67" s="105">
        <f>(B67/$B$37)*100</f>
        <v>76.09857482185272</v>
      </c>
      <c r="D67" s="65"/>
      <c r="E67" s="78" t="s">
        <v>262</v>
      </c>
      <c r="F67" s="97">
        <v>143</v>
      </c>
      <c r="G67" s="105">
        <f t="shared" si="5"/>
        <v>3.2611174458380847</v>
      </c>
      <c r="H67" s="78" t="s">
        <v>262</v>
      </c>
      <c r="L67" s="15">
        <v>4385</v>
      </c>
    </row>
    <row r="68" spans="1:12" ht="12.75">
      <c r="A68" s="82" t="s">
        <v>128</v>
      </c>
      <c r="B68" s="97">
        <v>661</v>
      </c>
      <c r="C68" s="105">
        <f>(B68/$B$37)*100</f>
        <v>19.62589073634204</v>
      </c>
      <c r="D68" s="65"/>
      <c r="E68" s="78" t="s">
        <v>127</v>
      </c>
      <c r="F68" s="97">
        <v>19</v>
      </c>
      <c r="G68" s="105">
        <f t="shared" si="5"/>
        <v>4.269662921348314</v>
      </c>
      <c r="H68" s="78" t="s">
        <v>127</v>
      </c>
      <c r="L68" s="15">
        <v>445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36</v>
      </c>
      <c r="G69" s="105">
        <f t="shared" si="5"/>
        <v>1.9955654101995564</v>
      </c>
      <c r="H69" s="78" t="s">
        <v>129</v>
      </c>
      <c r="L69" s="15">
        <v>1804</v>
      </c>
    </row>
    <row r="70" spans="1:12" ht="12.75">
      <c r="A70" s="82" t="s">
        <v>376</v>
      </c>
      <c r="B70" s="97">
        <v>141</v>
      </c>
      <c r="C70" s="105">
        <f>(B70/$B$37)*100</f>
        <v>4.18646080760095</v>
      </c>
      <c r="D70" s="65"/>
      <c r="E70" s="78" t="s">
        <v>130</v>
      </c>
      <c r="F70" s="97">
        <v>36</v>
      </c>
      <c r="G70" s="105">
        <f t="shared" si="5"/>
        <v>2.6200873362445414</v>
      </c>
      <c r="H70" s="78" t="s">
        <v>130</v>
      </c>
      <c r="L70" s="15">
        <v>1374</v>
      </c>
    </row>
    <row r="71" spans="1:12" ht="13.5" thickBot="1">
      <c r="A71" s="90" t="s">
        <v>371</v>
      </c>
      <c r="B71" s="110">
        <v>3</v>
      </c>
      <c r="C71" s="111">
        <f>(B71/$B$37)*100</f>
        <v>0.08907363420427554</v>
      </c>
      <c r="D71" s="91"/>
      <c r="E71" s="92" t="s">
        <v>131</v>
      </c>
      <c r="F71" s="110">
        <v>100</v>
      </c>
      <c r="G71" s="118">
        <f t="shared" si="5"/>
        <v>12.21001221001221</v>
      </c>
      <c r="H71" s="92" t="s">
        <v>131</v>
      </c>
      <c r="L71" s="15">
        <v>819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2312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2226</v>
      </c>
      <c r="G9" s="81">
        <f>(F9/$F$9)*100</f>
        <v>100</v>
      </c>
      <c r="I9" s="53"/>
    </row>
    <row r="10" spans="1:7" ht="12.75">
      <c r="A10" s="36" t="s">
        <v>137</v>
      </c>
      <c r="B10" s="97">
        <v>1468</v>
      </c>
      <c r="C10" s="105">
        <f aca="true" t="shared" si="0" ref="C10:C18">(B10/$B$8)*100</f>
        <v>63.49480968858131</v>
      </c>
      <c r="E10" s="32" t="s">
        <v>138</v>
      </c>
      <c r="F10" s="97">
        <v>2170</v>
      </c>
      <c r="G10" s="105">
        <f>(F10/$F$9)*100</f>
        <v>97.48427672955975</v>
      </c>
    </row>
    <row r="11" spans="1:7" ht="12.75">
      <c r="A11" s="36" t="s">
        <v>139</v>
      </c>
      <c r="B11" s="97">
        <v>125</v>
      </c>
      <c r="C11" s="105">
        <f t="shared" si="0"/>
        <v>5.406574394463668</v>
      </c>
      <c r="E11" s="32" t="s">
        <v>140</v>
      </c>
      <c r="F11" s="97">
        <v>38</v>
      </c>
      <c r="G11" s="105">
        <f>(F11/$F$9)*100</f>
        <v>1.7070979335130279</v>
      </c>
    </row>
    <row r="12" spans="1:7" ht="12.75">
      <c r="A12" s="36" t="s">
        <v>141</v>
      </c>
      <c r="B12" s="97">
        <v>0</v>
      </c>
      <c r="C12" s="105">
        <f t="shared" si="0"/>
        <v>0</v>
      </c>
      <c r="E12" s="32" t="s">
        <v>142</v>
      </c>
      <c r="F12" s="97">
        <v>18</v>
      </c>
      <c r="G12" s="105">
        <f>(F12/$F$9)*100</f>
        <v>0.8086253369272237</v>
      </c>
    </row>
    <row r="13" spans="1:7" ht="12.75">
      <c r="A13" s="36" t="s">
        <v>143</v>
      </c>
      <c r="B13" s="97">
        <v>226</v>
      </c>
      <c r="C13" s="105">
        <f t="shared" si="0"/>
        <v>9.77508650519031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110</v>
      </c>
      <c r="C14" s="105">
        <f t="shared" si="0"/>
        <v>4.757785467128028</v>
      </c>
      <c r="E14" s="42" t="s">
        <v>145</v>
      </c>
      <c r="F14" s="80">
        <v>1430</v>
      </c>
      <c r="G14" s="81">
        <f>(F14/$F$14)*100</f>
        <v>100</v>
      </c>
    </row>
    <row r="15" spans="1:7" ht="12.75">
      <c r="A15" s="36" t="s">
        <v>146</v>
      </c>
      <c r="B15" s="97">
        <v>118</v>
      </c>
      <c r="C15" s="105">
        <f t="shared" si="0"/>
        <v>5.103806228373702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139</v>
      </c>
      <c r="C16" s="105">
        <f t="shared" si="0"/>
        <v>6.0121107266435985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117</v>
      </c>
      <c r="C17" s="105">
        <f t="shared" si="0"/>
        <v>5.060553633217993</v>
      </c>
      <c r="E17" s="1" t="s">
        <v>151</v>
      </c>
      <c r="F17" s="97">
        <v>62</v>
      </c>
      <c r="G17" s="105">
        <f aca="true" t="shared" si="1" ref="G17:G23">(F17/$F$14)*100</f>
        <v>4.335664335664335</v>
      </c>
    </row>
    <row r="18" spans="1:7" ht="12.75">
      <c r="A18" s="36" t="s">
        <v>152</v>
      </c>
      <c r="B18" s="97">
        <v>9</v>
      </c>
      <c r="C18" s="105">
        <f t="shared" si="0"/>
        <v>0.38927335640138405</v>
      </c>
      <c r="E18" s="1" t="s">
        <v>69</v>
      </c>
      <c r="F18" s="97">
        <v>784</v>
      </c>
      <c r="G18" s="105">
        <f t="shared" si="1"/>
        <v>54.82517482517483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432</v>
      </c>
      <c r="G19" s="105">
        <f t="shared" si="1"/>
        <v>30.20979020979021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142</v>
      </c>
      <c r="G20" s="105">
        <f t="shared" si="1"/>
        <v>9.93006993006993</v>
      </c>
    </row>
    <row r="21" spans="1:7" ht="12.75">
      <c r="A21" s="36" t="s">
        <v>156</v>
      </c>
      <c r="B21" s="98">
        <v>19</v>
      </c>
      <c r="C21" s="105">
        <f aca="true" t="shared" si="2" ref="C21:C28">(B21/$B$8)*100</f>
        <v>0.8217993079584774</v>
      </c>
      <c r="E21" s="1" t="s">
        <v>157</v>
      </c>
      <c r="F21" s="97">
        <v>6</v>
      </c>
      <c r="G21" s="105">
        <f t="shared" si="1"/>
        <v>0.4195804195804196</v>
      </c>
    </row>
    <row r="22" spans="1:7" ht="12.75">
      <c r="A22" s="36" t="s">
        <v>158</v>
      </c>
      <c r="B22" s="98">
        <v>106</v>
      </c>
      <c r="C22" s="105">
        <f t="shared" si="2"/>
        <v>4.58477508650519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417</v>
      </c>
      <c r="C23" s="105">
        <f t="shared" si="2"/>
        <v>18.036332179930795</v>
      </c>
      <c r="E23" s="1" t="s">
        <v>161</v>
      </c>
      <c r="F23" s="98">
        <v>4</v>
      </c>
      <c r="G23" s="105">
        <f t="shared" si="1"/>
        <v>0.27972027972027974</v>
      </c>
    </row>
    <row r="24" spans="1:7" ht="12.75">
      <c r="A24" s="36" t="s">
        <v>162</v>
      </c>
      <c r="B24" s="97">
        <v>433</v>
      </c>
      <c r="C24" s="105">
        <f t="shared" si="2"/>
        <v>18.728373702422147</v>
      </c>
      <c r="E24" s="1" t="s">
        <v>163</v>
      </c>
      <c r="F24" s="97">
        <v>143100</v>
      </c>
      <c r="G24" s="112" t="s">
        <v>261</v>
      </c>
    </row>
    <row r="25" spans="1:7" ht="12.75">
      <c r="A25" s="36" t="s">
        <v>164</v>
      </c>
      <c r="B25" s="97">
        <v>589</v>
      </c>
      <c r="C25" s="105">
        <f t="shared" si="2"/>
        <v>25.475778546712803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425</v>
      </c>
      <c r="C26" s="105">
        <f t="shared" si="2"/>
        <v>18.38235294117647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230</v>
      </c>
      <c r="C27" s="105">
        <f t="shared" si="2"/>
        <v>9.948096885813149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93</v>
      </c>
      <c r="C28" s="105">
        <f t="shared" si="2"/>
        <v>4.022491349480969</v>
      </c>
      <c r="E28" s="32" t="s">
        <v>176</v>
      </c>
      <c r="F28" s="97">
        <v>1285</v>
      </c>
      <c r="G28" s="105">
        <f aca="true" t="shared" si="3" ref="G28:G35">(F28/$F$14)*100</f>
        <v>89.86013986013987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29</v>
      </c>
      <c r="C31" s="105">
        <f aca="true" t="shared" si="4" ref="C31:C39">(B31/$B$8)*100</f>
        <v>1.254325259515571</v>
      </c>
      <c r="E31" s="32" t="s">
        <v>181</v>
      </c>
      <c r="F31" s="97">
        <v>23</v>
      </c>
      <c r="G31" s="105">
        <f t="shared" si="3"/>
        <v>1.6083916083916083</v>
      </c>
    </row>
    <row r="32" spans="1:7" ht="12.75">
      <c r="A32" s="36" t="s">
        <v>182</v>
      </c>
      <c r="B32" s="97">
        <v>64</v>
      </c>
      <c r="C32" s="105">
        <f t="shared" si="4"/>
        <v>2.768166089965398</v>
      </c>
      <c r="E32" s="32" t="s">
        <v>183</v>
      </c>
      <c r="F32" s="97">
        <v>62</v>
      </c>
      <c r="G32" s="105">
        <f t="shared" si="3"/>
        <v>4.335664335664335</v>
      </c>
    </row>
    <row r="33" spans="1:7" ht="12.75">
      <c r="A33" s="36" t="s">
        <v>184</v>
      </c>
      <c r="B33" s="97">
        <v>337</v>
      </c>
      <c r="C33" s="105">
        <f t="shared" si="4"/>
        <v>14.57612456747405</v>
      </c>
      <c r="E33" s="32" t="s">
        <v>185</v>
      </c>
      <c r="F33" s="97">
        <v>538</v>
      </c>
      <c r="G33" s="105">
        <f t="shared" si="3"/>
        <v>37.62237762237762</v>
      </c>
    </row>
    <row r="34" spans="1:7" ht="12.75">
      <c r="A34" s="36" t="s">
        <v>186</v>
      </c>
      <c r="B34" s="97">
        <v>261</v>
      </c>
      <c r="C34" s="105">
        <f t="shared" si="4"/>
        <v>11.288927335640137</v>
      </c>
      <c r="E34" s="32" t="s">
        <v>187</v>
      </c>
      <c r="F34" s="97">
        <v>428</v>
      </c>
      <c r="G34" s="105">
        <f t="shared" si="3"/>
        <v>29.93006993006993</v>
      </c>
    </row>
    <row r="35" spans="1:7" ht="12.75">
      <c r="A35" s="36" t="s">
        <v>188</v>
      </c>
      <c r="B35" s="97">
        <v>309</v>
      </c>
      <c r="C35" s="105">
        <f t="shared" si="4"/>
        <v>13.365051903114185</v>
      </c>
      <c r="E35" s="32" t="s">
        <v>189</v>
      </c>
      <c r="F35" s="97">
        <v>234</v>
      </c>
      <c r="G35" s="105">
        <f t="shared" si="3"/>
        <v>16.363636363636363</v>
      </c>
    </row>
    <row r="36" spans="1:7" ht="12.75">
      <c r="A36" s="36" t="s">
        <v>190</v>
      </c>
      <c r="B36" s="97">
        <v>298</v>
      </c>
      <c r="C36" s="105">
        <f t="shared" si="4"/>
        <v>12.889273356401384</v>
      </c>
      <c r="E36" s="32" t="s">
        <v>191</v>
      </c>
      <c r="F36" s="97">
        <v>1511</v>
      </c>
      <c r="G36" s="112" t="s">
        <v>261</v>
      </c>
    </row>
    <row r="37" spans="1:7" ht="12.75">
      <c r="A37" s="36" t="s">
        <v>192</v>
      </c>
      <c r="B37" s="97">
        <v>406</v>
      </c>
      <c r="C37" s="105">
        <f t="shared" si="4"/>
        <v>17.560553633217992</v>
      </c>
      <c r="E37" s="32" t="s">
        <v>193</v>
      </c>
      <c r="F37" s="97">
        <v>145</v>
      </c>
      <c r="G37" s="105">
        <f>(F37/$F$14)*100</f>
        <v>10.13986013986014</v>
      </c>
    </row>
    <row r="38" spans="1:7" ht="12.75">
      <c r="A38" s="36" t="s">
        <v>194</v>
      </c>
      <c r="B38" s="97">
        <v>404</v>
      </c>
      <c r="C38" s="105">
        <f t="shared" si="4"/>
        <v>17.474048442906575</v>
      </c>
      <c r="E38" s="32" t="s">
        <v>191</v>
      </c>
      <c r="F38" s="97">
        <v>525</v>
      </c>
      <c r="G38" s="112" t="s">
        <v>261</v>
      </c>
    </row>
    <row r="39" spans="1:7" ht="12.75">
      <c r="A39" s="36" t="s">
        <v>195</v>
      </c>
      <c r="B39" s="97">
        <v>204</v>
      </c>
      <c r="C39" s="105">
        <f t="shared" si="4"/>
        <v>8.823529411764707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2226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267</v>
      </c>
      <c r="G43" s="105">
        <f aca="true" t="shared" si="5" ref="G43:G48">(F43/$F$14)*100</f>
        <v>18.67132867132867</v>
      </c>
    </row>
    <row r="44" spans="1:7" ht="12.75">
      <c r="A44" s="36" t="s">
        <v>209</v>
      </c>
      <c r="B44" s="98">
        <v>387</v>
      </c>
      <c r="C44" s="105">
        <f aca="true" t="shared" si="6" ref="C44:C49">(B44/$B$42)*100</f>
        <v>17.38544474393531</v>
      </c>
      <c r="E44" s="32" t="s">
        <v>210</v>
      </c>
      <c r="F44" s="97">
        <v>303</v>
      </c>
      <c r="G44" s="105">
        <f t="shared" si="5"/>
        <v>21.188811188811187</v>
      </c>
    </row>
    <row r="45" spans="1:7" ht="12.75">
      <c r="A45" s="36" t="s">
        <v>211</v>
      </c>
      <c r="B45" s="98">
        <v>588</v>
      </c>
      <c r="C45" s="105">
        <f t="shared" si="6"/>
        <v>26.41509433962264</v>
      </c>
      <c r="E45" s="32" t="s">
        <v>212</v>
      </c>
      <c r="F45" s="97">
        <v>266</v>
      </c>
      <c r="G45" s="105">
        <f t="shared" si="5"/>
        <v>18.601398601398603</v>
      </c>
    </row>
    <row r="46" spans="1:7" ht="12.75">
      <c r="A46" s="36" t="s">
        <v>213</v>
      </c>
      <c r="B46" s="98">
        <v>595</v>
      </c>
      <c r="C46" s="105">
        <f t="shared" si="6"/>
        <v>26.729559748427672</v>
      </c>
      <c r="E46" s="32" t="s">
        <v>214</v>
      </c>
      <c r="F46" s="97">
        <v>193</v>
      </c>
      <c r="G46" s="105">
        <f t="shared" si="5"/>
        <v>13.496503496503495</v>
      </c>
    </row>
    <row r="47" spans="1:7" ht="12.75">
      <c r="A47" s="36" t="s">
        <v>215</v>
      </c>
      <c r="B47" s="97">
        <v>398</v>
      </c>
      <c r="C47" s="105">
        <f t="shared" si="6"/>
        <v>17.879604672057503</v>
      </c>
      <c r="E47" s="32" t="s">
        <v>216</v>
      </c>
      <c r="F47" s="97">
        <v>115</v>
      </c>
      <c r="G47" s="105">
        <f t="shared" si="5"/>
        <v>8.041958041958042</v>
      </c>
    </row>
    <row r="48" spans="1:7" ht="12.75">
      <c r="A48" s="36" t="s">
        <v>217</v>
      </c>
      <c r="B48" s="97">
        <v>166</v>
      </c>
      <c r="C48" s="105">
        <f t="shared" si="6"/>
        <v>7.457322551662174</v>
      </c>
      <c r="E48" s="32" t="s">
        <v>218</v>
      </c>
      <c r="F48" s="97">
        <v>286</v>
      </c>
      <c r="G48" s="105">
        <f t="shared" si="5"/>
        <v>20</v>
      </c>
    </row>
    <row r="49" spans="1:7" ht="12.75">
      <c r="A49" s="36" t="s">
        <v>219</v>
      </c>
      <c r="B49" s="97">
        <v>92</v>
      </c>
      <c r="C49" s="105">
        <f t="shared" si="6"/>
        <v>4.132973944294699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658</v>
      </c>
      <c r="G51" s="81">
        <f>(F51/F$51)*100</f>
        <v>100</v>
      </c>
    </row>
    <row r="52" spans="1:7" ht="12.75">
      <c r="A52" s="4" t="s">
        <v>223</v>
      </c>
      <c r="B52" s="97">
        <v>66</v>
      </c>
      <c r="C52" s="105">
        <f>(B52/$B$42)*100</f>
        <v>2.964959568733154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604</v>
      </c>
      <c r="C53" s="105">
        <f>(B53/$B$42)*100</f>
        <v>27.133872416891286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1042</v>
      </c>
      <c r="C54" s="105">
        <f>(B54/$B$42)*100</f>
        <v>46.81042228212039</v>
      </c>
      <c r="E54" s="32" t="s">
        <v>228</v>
      </c>
      <c r="F54" s="97">
        <v>11</v>
      </c>
      <c r="G54" s="105">
        <f aca="true" t="shared" si="7" ref="G54:G60">(F54/F$51)*100</f>
        <v>1.6717325227963524</v>
      </c>
    </row>
    <row r="55" spans="1:7" ht="12.75">
      <c r="A55" s="4" t="s">
        <v>229</v>
      </c>
      <c r="B55" s="97">
        <v>514</v>
      </c>
      <c r="C55" s="105">
        <f>(B55/$B$42)*100</f>
        <v>23.090745732255165</v>
      </c>
      <c r="E55" s="32" t="s">
        <v>230</v>
      </c>
      <c r="F55" s="97">
        <v>4</v>
      </c>
      <c r="G55" s="105">
        <f t="shared" si="7"/>
        <v>0.60790273556231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402</v>
      </c>
      <c r="G56" s="105">
        <f t="shared" si="7"/>
        <v>61.09422492401215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188</v>
      </c>
      <c r="G57" s="105">
        <f t="shared" si="7"/>
        <v>28.57142857142857</v>
      </c>
    </row>
    <row r="58" spans="1:7" ht="12.75">
      <c r="A58" s="36" t="s">
        <v>234</v>
      </c>
      <c r="B58" s="97">
        <v>1540</v>
      </c>
      <c r="C58" s="105">
        <f aca="true" t="shared" si="8" ref="C58:C66">(B58/$B$42)*100</f>
        <v>69.18238993710692</v>
      </c>
      <c r="E58" s="32" t="s">
        <v>235</v>
      </c>
      <c r="F58" s="97">
        <v>36</v>
      </c>
      <c r="G58" s="105">
        <f t="shared" si="7"/>
        <v>5.47112462006079</v>
      </c>
    </row>
    <row r="59" spans="1:7" ht="12.75">
      <c r="A59" s="36" t="s">
        <v>236</v>
      </c>
      <c r="B59" s="97">
        <v>61</v>
      </c>
      <c r="C59" s="105">
        <f t="shared" si="8"/>
        <v>2.7403414195867026</v>
      </c>
      <c r="E59" s="32" t="s">
        <v>237</v>
      </c>
      <c r="F59" s="98">
        <v>6</v>
      </c>
      <c r="G59" s="105">
        <f t="shared" si="7"/>
        <v>0.911854103343465</v>
      </c>
    </row>
    <row r="60" spans="1:7" ht="12.75">
      <c r="A60" s="36" t="s">
        <v>238</v>
      </c>
      <c r="B60" s="97">
        <v>317</v>
      </c>
      <c r="C60" s="105">
        <f t="shared" si="8"/>
        <v>14.240790655884997</v>
      </c>
      <c r="E60" s="32" t="s">
        <v>239</v>
      </c>
      <c r="F60" s="97">
        <v>11</v>
      </c>
      <c r="G60" s="105">
        <f t="shared" si="7"/>
        <v>1.6717325227963524</v>
      </c>
    </row>
    <row r="61" spans="1:7" ht="12.75">
      <c r="A61" s="36" t="s">
        <v>240</v>
      </c>
      <c r="B61" s="97">
        <v>303</v>
      </c>
      <c r="C61" s="105">
        <f t="shared" si="8"/>
        <v>13.611859838274935</v>
      </c>
      <c r="E61" s="32" t="s">
        <v>163</v>
      </c>
      <c r="F61" s="97">
        <v>722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5</v>
      </c>
      <c r="C63" s="105">
        <f t="shared" si="8"/>
        <v>0.22461814914645103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119</v>
      </c>
      <c r="G65" s="105">
        <f aca="true" t="shared" si="9" ref="G65:G71">(F65/F$51)*100</f>
        <v>18.085106382978726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96</v>
      </c>
      <c r="G66" s="105">
        <f t="shared" si="9"/>
        <v>14.58966565349544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76</v>
      </c>
      <c r="G67" s="105">
        <f t="shared" si="9"/>
        <v>11.55015197568389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68</v>
      </c>
      <c r="G68" s="105">
        <f t="shared" si="9"/>
        <v>10.33434650455927</v>
      </c>
    </row>
    <row r="69" spans="1:7" ht="12.75">
      <c r="A69" s="36" t="s">
        <v>249</v>
      </c>
      <c r="B69" s="97">
        <v>17</v>
      </c>
      <c r="C69" s="105">
        <f>(B69/$B$42)*100</f>
        <v>0.7637017070979335</v>
      </c>
      <c r="E69" s="32" t="s">
        <v>216</v>
      </c>
      <c r="F69" s="97">
        <v>59</v>
      </c>
      <c r="G69" s="105">
        <f t="shared" si="9"/>
        <v>8.966565349544073</v>
      </c>
    </row>
    <row r="70" spans="1:7" ht="12.75">
      <c r="A70" s="36" t="s">
        <v>251</v>
      </c>
      <c r="B70" s="97">
        <v>6</v>
      </c>
      <c r="C70" s="105">
        <f>(B70/$B$42)*100</f>
        <v>0.2695417789757413</v>
      </c>
      <c r="E70" s="32" t="s">
        <v>218</v>
      </c>
      <c r="F70" s="97">
        <v>211</v>
      </c>
      <c r="G70" s="105">
        <f t="shared" si="9"/>
        <v>32.066869300911854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29</v>
      </c>
      <c r="G71" s="115">
        <f t="shared" si="9"/>
        <v>4.407294832826747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2002-06-06T16:54:35Z</dcterms:modified>
  <cp:category/>
  <cp:version/>
  <cp:contentType/>
  <cp:contentStatus/>
</cp:coreProperties>
</file>