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<sst xmlns="http://schemas.openxmlformats.org/spreadsheetml/2006/main" count="696" uniqueCount="437">
  <si>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</si>
  <si>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</si>
  <si>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</si>
  <si>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</si>
  <si>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</si>
  <si>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</si>
  <si>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</si>
  <si>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</si>
  <si>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</si>
  <si>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</si>
  <si>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</si>
  <si>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</si>
  <si>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</si>
  <si>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</si>
  <si>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</si>
  <si>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</si>
  <si>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</si>
  <si>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</si>
  <si>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</si>
  <si>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</si>
  <si>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</si>
  <si>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</si>
  <si>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</si>
  <si>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</si>
  <si>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</si>
  <si>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</si>
  <si>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</si>
  <si>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</si>
  <si>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</si>
  <si>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</si>
  <si>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</si>
  <si>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</si>
  <si>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</si>
  <si>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</si>
  <si>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</si>
  <si>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</si>
  <si>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</si>
  <si>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</si>
  <si>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</si>
  <si>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</si>
  <si>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</si>
  <si>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</si>
  <si>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</si>
  <si>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</si>
  <si>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</si>
  <si>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</si>
  <si>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</si>
  <si>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</si>
  <si>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</si>
  <si>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</si>
  <si>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</si>
  <si>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</si>
  <si>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</si>
  <si>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</si>
  <si>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</si>
  <si>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</si>
  <si>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</si>
  <si>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</si>
  <si>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</si>
  <si>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</si>
  <si>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</si>
  <si>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</si>
  <si>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</si>
  <si>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</si>
  <si>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</si>
  <si>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</si>
  <si>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</si>
  <si>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</si>
  <si>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</si>
  <si>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</si>
  <si>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</si>
  <si>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</si>
  <si>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</si>
  <si>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</si>
  <si>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</si>
  <si>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</si>
  <si>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</si>
  <si>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</si>
  <si>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</si>
  <si>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</si>
  <si>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</si>
  <si>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</si>
  <si>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</si>
  <si>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</si>
  <si>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</si>
  <si>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</si>
  <si>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</si>
  <si>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</si>
  <si>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</si>
  <si>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</si>
  <si>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</si>
  <si>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</si>
  <si>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</si>
  <si>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</si>
  <si>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</si>
  <si>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</si>
  <si>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</si>
  <si>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</si>
  <si>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</si>
  <si>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</si>
  <si>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</si>
  <si>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</si>
  <si>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</si>
  <si>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</si>
  <si>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</si>
  <si>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</si>
  <si>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</si>
  <si>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</si>
  <si>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</si>
  <si>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</si>
  <si>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</si>
  <si>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</si>
  <si>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</si>
  <si>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</si>
  <si>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</si>
  <si>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</si>
  <si>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</si>
  <si>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</si>
  <si>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</si>
  <si>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</si>
  <si>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</si>
  <si>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</si>
  <si>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</si>
  <si>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</si>
  <si>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</si>
  <si>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</si>
  <si>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</si>
  <si>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</si>
  <si>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</si>
  <si>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</si>
  <si>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</si>
  <si>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</si>
  <si>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</si>
  <si>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</si>
  <si>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</si>
  <si>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</si>
  <si>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</si>
  <si>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</si>
  <si>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</si>
  <si>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</si>
  <si>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</si>
  <si>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</si>
  <si>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</si>
  <si>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</si>
  <si>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</si>
  <si>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</si>
  <si>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</si>
  <si>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</si>
  <si>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</si>
  <si>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</si>
  <si>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</si>
  <si>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</si>
  <si>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</si>
  <si>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</si>
  <si>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</si>
  <si>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</si>
  <si>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</si>
  <si>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</si>
  <si>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</si>
  <si>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</si>
  <si>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</si>
  <si>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</si>
  <si>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</si>
  <si>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</si>
  <si>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</si>
  <si>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</si>
  <si>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</si>
  <si>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</si>
  <si>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</si>
  <si>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</si>
  <si>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</si>
  <si>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</si>
  <si>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</si>
  <si>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</si>
  <si>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</si>
  <si>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</si>
  <si>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</si>
  <si>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</si>
  <si>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</si>
  <si>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</si>
  <si>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</si>
  <si>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</si>
  <si>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</si>
  <si>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</si>
  <si>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</si>
  <si>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</si>
  <si>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</si>
  <si>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</si>
  <si>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</si>
  <si>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</si>
  <si>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</si>
  <si>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</si>
  <si>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</si>
  <si>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</si>
  <si>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</si>
  <si>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</si>
  <si>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</si>
  <si>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</si>
  <si>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</si>
  <si>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</si>
  <si>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</si>
  <si>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</si>
  <si>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</si>
  <si>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</si>
  <si>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</si>
  <si>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</si>
  <si>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</si>
  <si>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</si>
  <si>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</si>
  <si>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</si>
  <si>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</si>
  <si>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</si>
  <si>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</si>
  <si>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</si>
  <si>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</si>
  <si>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</si>
  <si>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</si>
  <si>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</si>
  <si>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</si>
  <si>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</si>
  <si>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</si>
  <si>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</si>
  <si>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</si>
  <si>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</si>
  <si>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</si>
  <si>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</si>
  <si>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</si>
  <si>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</si>
  <si>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</si>
  <si>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</si>
  <si>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</si>
  <si>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</si>
  <si>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</si>
  <si>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</si>
  <si>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</si>
  <si>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</si>
  <si>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</si>
  <si>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</si>
  <si>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</si>
  <si>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</si>
  <si>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</si>
  <si>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</si>
  <si>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</si>
  <si>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</si>
  <si>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</si>
  <si>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</si>
  <si>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</si>
  <si>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</si>
  <si>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</si>
  <si>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</si>
  <si>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</si>
  <si>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</si>
  <si>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</si>
  <si>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</si>
  <si>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</si>
  <si>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</si>
  <si>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</si>
  <si>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</si>
  <si>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</si>
  <si>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</si>
  <si>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</si>
  <si>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</si>
  <si>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</si>
  <si>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</si>
  <si>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</si>
  <si>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</si>
  <si>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</si>
  <si>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</si>
  <si>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</si>
  <si>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</si>
  <si>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</si>
  <si>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</si>
  <si>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</si>
  <si>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</si>
  <si>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</si>
  <si>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</si>
  <si>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</si>
  <si>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</si>
  <si>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</si>
  <si>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</si>
  <si>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</si>
  <si>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</si>
  <si>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</si>
  <si>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</si>
  <si>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</si>
  <si>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</si>
  <si>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</si>
  <si>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</si>
  <si>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</si>
  <si>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</si>
  <si>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</si>
  <si>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</si>
  <si>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</si>
  <si>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</si>
  <si>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</si>
  <si>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</si>
  <si>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</si>
  <si>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</si>
  <si>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</si>
  <si>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</si>
  <si>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</si>
  <si>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</si>
  <si>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</si>
  <si>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</si>
  <si>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</si>
  <si>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</si>
  <si>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</si>
  <si>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</si>
  <si>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</si>
  <si>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</si>
  <si>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</si>
  <si>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</si>
  <si>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</si>
  <si>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</si>
  <si>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</si>
  <si>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</si>
  <si>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</si>
  <si>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</si>
  <si>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</si>
  <si>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</si>
  <si>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</si>
  <si>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</si>
  <si>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</si>
  <si>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</si>
  <si>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</si>
  <si>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</si>
  <si>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</si>
  <si>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</si>
  <si>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</si>
  <si>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</si>
  <si>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</si>
  <si>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</si>
  <si>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</si>
  <si>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</si>
  <si>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</si>
  <si>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</si>
  <si>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</si>
  <si>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</si>
  <si>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</si>
  <si>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</si>
  <si>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</si>
  <si>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</si>
  <si>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</si>
  <si>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</si>
  <si>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</si>
  <si>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</si>
  <si>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</si>
  <si>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</si>
  <si>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</si>
  <si>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</si>
  <si>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</si>
  <si>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</si>
  <si>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</si>
  <si>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</si>
  <si>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</si>
  <si>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</si>
  <si>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</si>
  <si>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</si>
  <si>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</si>
  <si>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</si>
  <si>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</si>
  <si>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</si>
  <si>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</si>
  <si>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</si>
  <si>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</si>
  <si>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</si>
  <si>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</si>
  <si>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</si>
  <si>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</si>
  <si>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</si>
  <si>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</si>
  <si>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</si>
  <si>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</si>
  <si>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</si>
  <si>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</si>
  <si>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</si>
  <si>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</si>
  <si>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</si>
  <si>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</si>
  <si>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</si>
  <si>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</si>
  <si>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</si>
  <si>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</si>
  <si>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</si>
  <si>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</si>
  <si>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</si>
  <si>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</si>
  <si>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</si>
  <si>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</si>
  <si>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</si>
  <si>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</si>
  <si>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</si>
  <si>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</si>
  <si>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</si>
  <si>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</si>
  <si>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</si>
  <si>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Edgewater Park township, Burlington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</si>
  <si>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Edgewater Park township</t>
    </r>
    <r>
      <rPr>
        <b/>
        <sz val="12"/>
        <rFont val="Arial"/>
        <family val="2"/>
      </rPr>
      <t>, Burlington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</si>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</sst>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7864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7864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3789</v>
      </c>
      <c r="C9" s="151">
        <f>(B9/$B$7)*100</f>
        <v>48.18158697863682</v>
      </c>
      <c r="D9" s="152"/>
      <c r="E9" s="152" t="s">
        <v>403</v>
      </c>
      <c r="F9" s="150">
        <v>519</v>
      </c>
      <c r="G9" s="153">
        <f t="shared" si="0"/>
        <v>6.59969481180061</v>
      </c>
    </row>
    <row r="10" spans="1:7" ht="12.75">
      <c r="A10" s="149" t="s">
        <v>404</v>
      </c>
      <c r="B10" s="150">
        <v>4075</v>
      </c>
      <c r="C10" s="151">
        <f>(B10/$B$7)*100</f>
        <v>51.81841302136318</v>
      </c>
      <c r="D10" s="152"/>
      <c r="E10" s="152" t="s">
        <v>405</v>
      </c>
      <c r="F10" s="150">
        <v>70</v>
      </c>
      <c r="G10" s="153">
        <f t="shared" si="0"/>
        <v>0.8901322482197355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211</v>
      </c>
      <c r="G11" s="153">
        <f t="shared" si="0"/>
        <v>2.683112919633774</v>
      </c>
    </row>
    <row r="12" spans="1:7" ht="12.75">
      <c r="A12" s="149" t="s">
        <v>407</v>
      </c>
      <c r="B12" s="150">
        <v>462</v>
      </c>
      <c r="C12" s="151">
        <f aca="true" t="shared" si="1" ref="C12:C24">B12*100/B$7</f>
        <v>5.874872838250254</v>
      </c>
      <c r="D12" s="152"/>
      <c r="E12" s="152" t="s">
        <v>408</v>
      </c>
      <c r="F12" s="150">
        <v>4</v>
      </c>
      <c r="G12" s="153">
        <f t="shared" si="0"/>
        <v>0.0508646998982706</v>
      </c>
    </row>
    <row r="13" spans="1:7" ht="12.75">
      <c r="A13" s="149" t="s">
        <v>409</v>
      </c>
      <c r="B13" s="150">
        <v>522</v>
      </c>
      <c r="C13" s="151">
        <f t="shared" si="1"/>
        <v>6.6378433367243135</v>
      </c>
      <c r="D13" s="152"/>
      <c r="E13" s="152" t="s">
        <v>410</v>
      </c>
      <c r="F13" s="150">
        <v>234</v>
      </c>
      <c r="G13" s="153">
        <f t="shared" si="0"/>
        <v>2.9755849440488302</v>
      </c>
    </row>
    <row r="14" spans="1:7" ht="12.75">
      <c r="A14" s="149" t="s">
        <v>411</v>
      </c>
      <c r="B14" s="150">
        <v>509</v>
      </c>
      <c r="C14" s="151">
        <f t="shared" si="1"/>
        <v>6.472533062054934</v>
      </c>
      <c r="D14" s="152"/>
      <c r="E14" s="152" t="s">
        <v>412</v>
      </c>
      <c r="F14" s="150">
        <v>7345</v>
      </c>
      <c r="G14" s="153">
        <f t="shared" si="0"/>
        <v>93.40030518819938</v>
      </c>
    </row>
    <row r="15" spans="1:7" ht="12.75">
      <c r="A15" s="149" t="s">
        <v>413</v>
      </c>
      <c r="B15" s="150">
        <v>509</v>
      </c>
      <c r="C15" s="151">
        <f t="shared" si="1"/>
        <v>6.472533062054934</v>
      </c>
      <c r="D15" s="152"/>
      <c r="E15" s="152" t="s">
        <v>414</v>
      </c>
      <c r="F15" s="150">
        <v>5158</v>
      </c>
      <c r="G15" s="153">
        <f t="shared" si="0"/>
        <v>65.59003051881994</v>
      </c>
    </row>
    <row r="16" spans="1:7" ht="12.75">
      <c r="A16" s="149" t="s">
        <v>415</v>
      </c>
      <c r="B16" s="150">
        <v>443</v>
      </c>
      <c r="C16" s="151">
        <f t="shared" si="1"/>
        <v>5.633265513733469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1081</v>
      </c>
      <c r="C17" s="151">
        <f t="shared" si="1"/>
        <v>13.74618514750763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1333</v>
      </c>
      <c r="C18" s="151">
        <f t="shared" si="1"/>
        <v>16.95066124109868</v>
      </c>
      <c r="D18" s="152"/>
      <c r="E18" s="143" t="s">
        <v>419</v>
      </c>
      <c r="F18" s="141">
        <v>7864</v>
      </c>
      <c r="G18" s="148">
        <v>100</v>
      </c>
    </row>
    <row r="19" spans="1:7" ht="12.75">
      <c r="A19" s="149" t="s">
        <v>420</v>
      </c>
      <c r="B19" s="150">
        <v>1141</v>
      </c>
      <c r="C19" s="151">
        <f t="shared" si="1"/>
        <v>14.50915564598169</v>
      </c>
      <c r="D19" s="152"/>
      <c r="E19" s="152" t="s">
        <v>421</v>
      </c>
      <c r="F19" s="150">
        <v>7864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462</v>
      </c>
      <c r="C20" s="151">
        <f t="shared" si="1"/>
        <v>5.874872838250254</v>
      </c>
      <c r="D20" s="152"/>
      <c r="E20" s="152" t="s">
        <v>423</v>
      </c>
      <c r="F20" s="150">
        <v>3152</v>
      </c>
      <c r="G20" s="153">
        <f t="shared" si="2"/>
        <v>40.08138351983723</v>
      </c>
    </row>
    <row r="21" spans="1:7" ht="12.75">
      <c r="A21" s="149" t="s">
        <v>424</v>
      </c>
      <c r="B21" s="150">
        <v>377</v>
      </c>
      <c r="C21" s="151">
        <f t="shared" si="1"/>
        <v>4.793997965412004</v>
      </c>
      <c r="D21" s="152"/>
      <c r="E21" s="152" t="s">
        <v>425</v>
      </c>
      <c r="F21" s="150">
        <v>1479</v>
      </c>
      <c r="G21" s="153">
        <f t="shared" si="2"/>
        <v>18.807222787385555</v>
      </c>
    </row>
    <row r="22" spans="1:7" ht="12.75">
      <c r="A22" s="149" t="s">
        <v>426</v>
      </c>
      <c r="B22" s="150">
        <v>623</v>
      </c>
      <c r="C22" s="151">
        <f t="shared" si="1"/>
        <v>7.922177009155646</v>
      </c>
      <c r="D22" s="152"/>
      <c r="E22" s="152" t="s">
        <v>427</v>
      </c>
      <c r="F22" s="150">
        <v>2284</v>
      </c>
      <c r="G22" s="153">
        <f t="shared" si="2"/>
        <v>29.043743641912513</v>
      </c>
    </row>
    <row r="23" spans="1:7" ht="12.75">
      <c r="A23" s="149" t="s">
        <v>428</v>
      </c>
      <c r="B23" s="150">
        <v>344</v>
      </c>
      <c r="C23" s="151">
        <f t="shared" si="1"/>
        <v>4.374364191251272</v>
      </c>
      <c r="D23" s="152"/>
      <c r="E23" s="152" t="s">
        <v>429</v>
      </c>
      <c r="F23" s="150">
        <v>1558</v>
      </c>
      <c r="G23" s="153">
        <f t="shared" si="2"/>
        <v>19.811800610376398</v>
      </c>
    </row>
    <row r="24" spans="1:7" ht="12.75">
      <c r="A24" s="149" t="s">
        <v>430</v>
      </c>
      <c r="B24" s="150">
        <v>58</v>
      </c>
      <c r="C24" s="151">
        <f t="shared" si="1"/>
        <v>0.7375381485249237</v>
      </c>
      <c r="D24" s="152"/>
      <c r="E24" s="152" t="s">
        <v>431</v>
      </c>
      <c r="F24" s="150">
        <v>492</v>
      </c>
      <c r="G24" s="153">
        <f t="shared" si="2"/>
        <v>6.256358087487284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211</v>
      </c>
      <c r="G25" s="153">
        <f t="shared" si="2"/>
        <v>2.683112919633774</v>
      </c>
    </row>
    <row r="26" spans="1:7" ht="12.75">
      <c r="A26" s="149" t="s">
        <v>433</v>
      </c>
      <c r="B26" s="155">
        <v>37.9</v>
      </c>
      <c r="C26" s="156" t="s">
        <v>261</v>
      </c>
      <c r="D26" s="152"/>
      <c r="E26" s="157" t="s">
        <v>434</v>
      </c>
      <c r="F26" s="158">
        <v>457</v>
      </c>
      <c r="G26" s="153">
        <f t="shared" si="2"/>
        <v>5.811291963377416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221</v>
      </c>
      <c r="G27" s="153">
        <f t="shared" si="2"/>
        <v>2.8102746693794507</v>
      </c>
    </row>
    <row r="28" spans="1:7" ht="12.75">
      <c r="A28" s="149" t="s">
        <v>262</v>
      </c>
      <c r="B28" s="150">
        <v>6053</v>
      </c>
      <c r="C28" s="151">
        <f aca="true" t="shared" si="3" ref="C28:C35">B28*100/B$7</f>
        <v>76.97100712105798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2897</v>
      </c>
      <c r="C29" s="151">
        <f t="shared" si="3"/>
        <v>36.838758901322485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3156</v>
      </c>
      <c r="C30" s="151">
        <f t="shared" si="3"/>
        <v>40.1322482197355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5773</v>
      </c>
      <c r="C31" s="151">
        <f t="shared" si="3"/>
        <v>73.41047812817905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1245</v>
      </c>
      <c r="C32" s="151">
        <f t="shared" si="3"/>
        <v>15.831637843336724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1025</v>
      </c>
      <c r="C33" s="151">
        <f t="shared" si="3"/>
        <v>13.034079348931842</v>
      </c>
      <c r="D33" s="152"/>
      <c r="E33" s="143" t="s">
        <v>8</v>
      </c>
      <c r="F33" s="141">
        <v>3152</v>
      </c>
      <c r="G33" s="148">
        <v>100</v>
      </c>
    </row>
    <row r="34" spans="1:7" ht="12.75">
      <c r="A34" s="149" t="s">
        <v>0</v>
      </c>
      <c r="B34" s="150">
        <v>420</v>
      </c>
      <c r="C34" s="151">
        <f t="shared" si="3"/>
        <v>5.340793489318413</v>
      </c>
      <c r="D34" s="152"/>
      <c r="E34" s="152" t="s">
        <v>9</v>
      </c>
      <c r="F34" s="150">
        <v>2099</v>
      </c>
      <c r="G34" s="153">
        <f aca="true" t="shared" si="4" ref="G34:G42">F34*100/F$33</f>
        <v>66.59263959390863</v>
      </c>
    </row>
    <row r="35" spans="1:7" ht="12.75">
      <c r="A35" s="149" t="s">
        <v>2</v>
      </c>
      <c r="B35" s="150">
        <v>605</v>
      </c>
      <c r="C35" s="151">
        <f t="shared" si="3"/>
        <v>7.693285859613428</v>
      </c>
      <c r="D35" s="152"/>
      <c r="E35" s="152" t="s">
        <v>10</v>
      </c>
      <c r="F35" s="150">
        <v>920</v>
      </c>
      <c r="G35" s="153">
        <f t="shared" si="4"/>
        <v>29.18781725888325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1479</v>
      </c>
      <c r="G36" s="153">
        <f t="shared" si="4"/>
        <v>46.92258883248731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604</v>
      </c>
      <c r="G37" s="153">
        <f t="shared" si="4"/>
        <v>19.16243654822335</v>
      </c>
    </row>
    <row r="38" spans="1:7" ht="12.75">
      <c r="A38" s="163" t="s">
        <v>13</v>
      </c>
      <c r="B38" s="150">
        <v>7558</v>
      </c>
      <c r="C38" s="151">
        <f aca="true" t="shared" si="5" ref="C38:C56">B38*100/B$7</f>
        <v>96.1088504577823</v>
      </c>
      <c r="D38" s="152"/>
      <c r="E38" s="152" t="s">
        <v>14</v>
      </c>
      <c r="F38" s="150">
        <v>432</v>
      </c>
      <c r="G38" s="153">
        <f t="shared" si="4"/>
        <v>13.705583756345177</v>
      </c>
    </row>
    <row r="39" spans="1:7" ht="12.75">
      <c r="A39" s="149" t="s">
        <v>15</v>
      </c>
      <c r="B39" s="150">
        <v>5353</v>
      </c>
      <c r="C39" s="151">
        <f t="shared" si="5"/>
        <v>68.06968463886064</v>
      </c>
      <c r="D39" s="152"/>
      <c r="E39" s="152" t="s">
        <v>10</v>
      </c>
      <c r="F39" s="150">
        <v>221</v>
      </c>
      <c r="G39" s="153">
        <f t="shared" si="4"/>
        <v>7.011421319796955</v>
      </c>
    </row>
    <row r="40" spans="1:7" ht="12.75">
      <c r="A40" s="149" t="s">
        <v>16</v>
      </c>
      <c r="B40" s="150">
        <v>1683</v>
      </c>
      <c r="C40" s="151">
        <f t="shared" si="5"/>
        <v>21.401322482197354</v>
      </c>
      <c r="D40" s="152"/>
      <c r="E40" s="152" t="s">
        <v>17</v>
      </c>
      <c r="F40" s="150">
        <v>1053</v>
      </c>
      <c r="G40" s="153">
        <f t="shared" si="4"/>
        <v>33.40736040609137</v>
      </c>
    </row>
    <row r="41" spans="1:7" ht="12.75">
      <c r="A41" s="149" t="s">
        <v>18</v>
      </c>
      <c r="B41" s="150">
        <v>13</v>
      </c>
      <c r="C41" s="151">
        <f t="shared" si="5"/>
        <v>0.16531027466937945</v>
      </c>
      <c r="D41" s="152"/>
      <c r="E41" s="152" t="s">
        <v>19</v>
      </c>
      <c r="F41" s="150">
        <v>868</v>
      </c>
      <c r="G41" s="153">
        <f t="shared" si="4"/>
        <v>27.538071065989847</v>
      </c>
    </row>
    <row r="42" spans="1:7" ht="12.75">
      <c r="A42" s="149" t="s">
        <v>20</v>
      </c>
      <c r="B42" s="150">
        <v>256</v>
      </c>
      <c r="C42" s="151">
        <f t="shared" si="5"/>
        <v>3.2553407934893186</v>
      </c>
      <c r="D42" s="152"/>
      <c r="E42" s="152" t="s">
        <v>21</v>
      </c>
      <c r="F42" s="150">
        <v>303</v>
      </c>
      <c r="G42" s="153">
        <f t="shared" si="4"/>
        <v>9.612944162436548</v>
      </c>
    </row>
    <row r="43" spans="1:7" ht="12.75">
      <c r="A43" s="149" t="s">
        <v>22</v>
      </c>
      <c r="B43" s="150">
        <v>104</v>
      </c>
      <c r="C43" s="151">
        <f t="shared" si="5"/>
        <v>1.3224821973550356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27</v>
      </c>
      <c r="C44" s="151">
        <f t="shared" si="5"/>
        <v>0.34333672431332657</v>
      </c>
      <c r="D44" s="152"/>
      <c r="E44" s="152" t="s">
        <v>24</v>
      </c>
      <c r="F44" s="160">
        <v>1044</v>
      </c>
      <c r="G44" s="164">
        <f>F44*100/F33</f>
        <v>33.121827411167516</v>
      </c>
    </row>
    <row r="45" spans="1:7" ht="12.75">
      <c r="A45" s="149" t="s">
        <v>25</v>
      </c>
      <c r="B45" s="150">
        <v>26</v>
      </c>
      <c r="C45" s="151">
        <f t="shared" si="5"/>
        <v>0.3306205493387589</v>
      </c>
      <c r="D45" s="152"/>
      <c r="E45" s="152" t="s">
        <v>26</v>
      </c>
      <c r="F45" s="160">
        <v>782</v>
      </c>
      <c r="G45" s="164">
        <f>F45*100/F33</f>
        <v>24.809644670050762</v>
      </c>
    </row>
    <row r="46" spans="1:7" ht="12.75">
      <c r="A46" s="149" t="s">
        <v>27</v>
      </c>
      <c r="B46" s="150">
        <v>2</v>
      </c>
      <c r="C46" s="151">
        <f t="shared" si="5"/>
        <v>0.0254323499491353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45</v>
      </c>
      <c r="C47" s="151">
        <f t="shared" si="5"/>
        <v>0.5722278738555443</v>
      </c>
      <c r="D47" s="152"/>
      <c r="E47" s="152" t="s">
        <v>29</v>
      </c>
      <c r="F47" s="165">
        <v>2.49</v>
      </c>
      <c r="G47" s="166" t="s">
        <v>261</v>
      </c>
    </row>
    <row r="48" spans="1:7" ht="12.75">
      <c r="A48" s="149" t="s">
        <v>30</v>
      </c>
      <c r="B48" s="150">
        <v>20</v>
      </c>
      <c r="C48" s="151">
        <f t="shared" si="5"/>
        <v>0.254323499491353</v>
      </c>
      <c r="D48" s="152"/>
      <c r="E48" s="152" t="s">
        <v>31</v>
      </c>
      <c r="F48" s="145">
        <v>3.03</v>
      </c>
      <c r="G48" s="166" t="s">
        <v>261</v>
      </c>
    </row>
    <row r="49" spans="1:7" ht="12.75">
      <c r="A49" s="149" t="s">
        <v>32</v>
      </c>
      <c r="B49" s="150">
        <v>32</v>
      </c>
      <c r="C49" s="151">
        <f t="shared" si="5"/>
        <v>0.4069175991861648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0.01271617497456765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1</v>
      </c>
      <c r="C51" s="151">
        <f t="shared" si="5"/>
        <v>0.01271617497456765</v>
      </c>
      <c r="D51" s="152"/>
      <c r="E51" s="143" t="s">
        <v>36</v>
      </c>
      <c r="F51" s="141">
        <v>3301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3152</v>
      </c>
      <c r="G52" s="153">
        <f>F52*100/F$51</f>
        <v>95.48621629809149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149</v>
      </c>
      <c r="G53" s="153">
        <f>F53*100/F$51</f>
        <v>4.513783701908513</v>
      </c>
    </row>
    <row r="54" spans="1:7" ht="12.7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4</v>
      </c>
      <c r="G54" s="153">
        <f>F54*100/F$51</f>
        <v>0.12117540139351711</v>
      </c>
    </row>
    <row r="55" spans="1:7" ht="12.75">
      <c r="A55" s="149" t="s">
        <v>43</v>
      </c>
      <c r="B55" s="150">
        <v>252</v>
      </c>
      <c r="C55" s="151">
        <f t="shared" si="5"/>
        <v>3.204476093591048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306</v>
      </c>
      <c r="C56" s="151">
        <f t="shared" si="5"/>
        <v>3.891149542217701</v>
      </c>
      <c r="D56" s="152"/>
      <c r="E56" s="152" t="s">
        <v>45</v>
      </c>
      <c r="F56" s="167">
        <v>1.5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6.4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5591</v>
      </c>
      <c r="C60" s="168">
        <f>B60*100/B7</f>
        <v>71.09613428280772</v>
      </c>
      <c r="D60" s="152"/>
      <c r="E60" s="143" t="s">
        <v>51</v>
      </c>
      <c r="F60" s="141">
        <v>3152</v>
      </c>
      <c r="G60" s="148">
        <v>100</v>
      </c>
    </row>
    <row r="61" spans="1:7" ht="12.75">
      <c r="A61" s="149" t="s">
        <v>52</v>
      </c>
      <c r="B61" s="160">
        <v>1820</v>
      </c>
      <c r="C61" s="168">
        <f>B61*100/B7</f>
        <v>23.143438453713124</v>
      </c>
      <c r="D61" s="152"/>
      <c r="E61" s="152" t="s">
        <v>53</v>
      </c>
      <c r="F61" s="150">
        <v>2034</v>
      </c>
      <c r="G61" s="153">
        <f>F61*100/F$60</f>
        <v>64.53045685279187</v>
      </c>
    </row>
    <row r="62" spans="1:7" ht="12.75">
      <c r="A62" s="149" t="s">
        <v>54</v>
      </c>
      <c r="B62" s="160">
        <v>72</v>
      </c>
      <c r="C62" s="168">
        <f>B62*100/B7</f>
        <v>0.9155645981688708</v>
      </c>
      <c r="D62" s="152"/>
      <c r="E62" s="152" t="s">
        <v>55</v>
      </c>
      <c r="F62" s="150">
        <v>1118</v>
      </c>
      <c r="G62" s="153">
        <f>F62*100/F$60</f>
        <v>35.46954314720812</v>
      </c>
    </row>
    <row r="63" spans="1:7" ht="12.75">
      <c r="A63" s="149" t="s">
        <v>56</v>
      </c>
      <c r="B63" s="160">
        <v>353</v>
      </c>
      <c r="C63" s="168">
        <f>B63*100/B7</f>
        <v>4.4888097660223805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7</v>
      </c>
      <c r="C64" s="168">
        <f>B64*100/B7</f>
        <v>0.08901322482197355</v>
      </c>
      <c r="D64" s="152"/>
      <c r="E64" s="152" t="s">
        <v>58</v>
      </c>
      <c r="F64" s="165">
        <v>2.63</v>
      </c>
      <c r="G64" s="166" t="s">
        <v>261</v>
      </c>
    </row>
    <row r="65" spans="1:7" ht="13.5" thickBot="1">
      <c r="A65" s="171" t="s">
        <v>59</v>
      </c>
      <c r="B65" s="172">
        <v>349</v>
      </c>
      <c r="C65" s="173">
        <f>B65*100/B7</f>
        <v>4.43794506612411</v>
      </c>
      <c r="D65" s="174"/>
      <c r="E65" s="174" t="s">
        <v>60</v>
      </c>
      <c r="F65" s="175">
        <v>2.25</v>
      </c>
      <c r="G65" s="176" t="s">
        <v>261</v>
      </c>
    </row>
    <row r="66" ht="9" customHeight="1" thickTop="1"/>
    <row r="67" ht="12.75" customHeight="1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7864</v>
      </c>
      <c r="G9" s="33">
        <f>(F9/$F$9)*100</f>
        <v>100</v>
      </c>
    </row>
    <row r="10" spans="1:7" ht="12.75">
      <c r="A10" s="29" t="s">
        <v>269</v>
      </c>
      <c r="B10" s="93">
        <v>1850</v>
      </c>
      <c r="C10" s="33">
        <f aca="true" t="shared" si="0" ref="C10:C15">(B10/$B$10)*100</f>
        <v>100</v>
      </c>
      <c r="E10" s="34" t="s">
        <v>270</v>
      </c>
      <c r="F10" s="97">
        <v>7188</v>
      </c>
      <c r="G10" s="84">
        <f aca="true" t="shared" si="1" ref="G10:G16">(F10/$F$9)*100</f>
        <v>91.40386571719226</v>
      </c>
    </row>
    <row r="11" spans="1:8" ht="12.75">
      <c r="A11" s="36" t="s">
        <v>271</v>
      </c>
      <c r="B11" s="98">
        <v>119</v>
      </c>
      <c r="C11" s="35">
        <f t="shared" si="0"/>
        <v>6.432432432432432</v>
      </c>
      <c r="E11" s="34" t="s">
        <v>272</v>
      </c>
      <c r="F11" s="97">
        <v>6956</v>
      </c>
      <c r="G11" s="84">
        <f t="shared" si="1"/>
        <v>88.45371312309257</v>
      </c>
      <c r="H11" s="15" t="s">
        <v>250</v>
      </c>
    </row>
    <row r="12" spans="1:8" ht="12.75">
      <c r="A12" s="36" t="s">
        <v>273</v>
      </c>
      <c r="B12" s="98">
        <v>144</v>
      </c>
      <c r="C12" s="35">
        <f t="shared" si="0"/>
        <v>7.783783783783783</v>
      </c>
      <c r="E12" s="34" t="s">
        <v>274</v>
      </c>
      <c r="F12" s="97">
        <v>4104</v>
      </c>
      <c r="G12" s="84">
        <f t="shared" si="1"/>
        <v>52.18718209562564</v>
      </c>
      <c r="H12" s="15" t="s">
        <v>250</v>
      </c>
    </row>
    <row r="13" spans="1:7" ht="12.75">
      <c r="A13" s="36" t="s">
        <v>275</v>
      </c>
      <c r="B13" s="98">
        <v>878</v>
      </c>
      <c r="C13" s="35">
        <f t="shared" si="0"/>
        <v>47.45945945945946</v>
      </c>
      <c r="E13" s="34" t="s">
        <v>276</v>
      </c>
      <c r="F13" s="97">
        <v>2852</v>
      </c>
      <c r="G13" s="84">
        <f t="shared" si="1"/>
        <v>36.26653102746694</v>
      </c>
    </row>
    <row r="14" spans="1:7" ht="12.75">
      <c r="A14" s="36" t="s">
        <v>277</v>
      </c>
      <c r="B14" s="98">
        <v>342</v>
      </c>
      <c r="C14" s="35">
        <f t="shared" si="0"/>
        <v>18.486486486486488</v>
      </c>
      <c r="E14" s="34" t="s">
        <v>166</v>
      </c>
      <c r="F14" s="97">
        <v>232</v>
      </c>
      <c r="G14" s="84">
        <f t="shared" si="1"/>
        <v>2.950152594099695</v>
      </c>
    </row>
    <row r="15" spans="1:7" ht="12.75">
      <c r="A15" s="36" t="s">
        <v>324</v>
      </c>
      <c r="B15" s="97">
        <v>367</v>
      </c>
      <c r="C15" s="35">
        <f t="shared" si="0"/>
        <v>19.83783783783784</v>
      </c>
      <c r="E15" s="34" t="s">
        <v>278</v>
      </c>
      <c r="F15" s="97">
        <v>676</v>
      </c>
      <c r="G15" s="84">
        <f t="shared" si="1"/>
        <v>8.59613428280773</v>
      </c>
    </row>
    <row r="16" spans="1:7" ht="12.75">
      <c r="A16" s="36"/>
      <c r="B16" s="93" t="s">
        <v>250</v>
      </c>
      <c r="C16" s="10"/>
      <c r="E16" s="34" t="s">
        <v>279</v>
      </c>
      <c r="F16" s="98">
        <v>303</v>
      </c>
      <c r="G16" s="84">
        <f t="shared" si="1"/>
        <v>3.8530010172939977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242</v>
      </c>
      <c r="G17" s="84">
        <f>(F17/$F$9)*100</f>
        <v>3.077314343845371</v>
      </c>
    </row>
    <row r="18" spans="1:7" ht="12.75">
      <c r="A18" s="29" t="s">
        <v>282</v>
      </c>
      <c r="B18" s="93">
        <v>5527</v>
      </c>
      <c r="C18" s="33">
        <f>(B18/$B$18)*100</f>
        <v>100</v>
      </c>
      <c r="E18" s="34" t="s">
        <v>283</v>
      </c>
      <c r="F18" s="97">
        <v>434</v>
      </c>
      <c r="G18" s="84">
        <f>(F18/$F$9)*100</f>
        <v>5.518819938962361</v>
      </c>
    </row>
    <row r="19" spans="1:7" ht="12.75">
      <c r="A19" s="36" t="s">
        <v>284</v>
      </c>
      <c r="B19" s="97">
        <v>194</v>
      </c>
      <c r="C19" s="84">
        <f aca="true" t="shared" si="2" ref="C19:C25">(B19/$B$18)*100</f>
        <v>3.5100416138954227</v>
      </c>
      <c r="E19" s="34"/>
      <c r="F19" s="97" t="s">
        <v>250</v>
      </c>
      <c r="G19" s="84"/>
    </row>
    <row r="20" spans="1:7" ht="12.75">
      <c r="A20" s="36" t="s">
        <v>285</v>
      </c>
      <c r="B20" s="97">
        <v>593</v>
      </c>
      <c r="C20" s="84">
        <f t="shared" si="2"/>
        <v>10.72914781979374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2094</v>
      </c>
      <c r="C21" s="84">
        <f t="shared" si="2"/>
        <v>37.88673783245884</v>
      </c>
      <c r="E21" s="38" t="s">
        <v>167</v>
      </c>
      <c r="F21" s="80">
        <v>676</v>
      </c>
      <c r="G21" s="33">
        <f>(F21/$F$21)*100</f>
        <v>100</v>
      </c>
    </row>
    <row r="22" spans="1:7" ht="12.75">
      <c r="A22" s="36" t="s">
        <v>302</v>
      </c>
      <c r="B22" s="97">
        <v>1211</v>
      </c>
      <c r="C22" s="84">
        <f t="shared" si="2"/>
        <v>21.910620589831737</v>
      </c>
      <c r="E22" s="34" t="s">
        <v>303</v>
      </c>
      <c r="F22" s="97">
        <v>121</v>
      </c>
      <c r="G22" s="84">
        <f aca="true" t="shared" si="3" ref="G22:G27">(F22/$F$21)*100</f>
        <v>17.899408284023668</v>
      </c>
    </row>
    <row r="23" spans="1:7" ht="12.75">
      <c r="A23" s="36" t="s">
        <v>304</v>
      </c>
      <c r="B23" s="97">
        <v>350</v>
      </c>
      <c r="C23" s="84">
        <f t="shared" si="2"/>
        <v>6.332549303419577</v>
      </c>
      <c r="E23" s="34" t="s">
        <v>305</v>
      </c>
      <c r="F23" s="97">
        <v>336</v>
      </c>
      <c r="G23" s="84">
        <f t="shared" si="3"/>
        <v>49.70414201183432</v>
      </c>
    </row>
    <row r="24" spans="1:7" ht="12.75">
      <c r="A24" s="36" t="s">
        <v>306</v>
      </c>
      <c r="B24" s="97">
        <v>856</v>
      </c>
      <c r="C24" s="84">
        <f t="shared" si="2"/>
        <v>15.487606296363307</v>
      </c>
      <c r="E24" s="34" t="s">
        <v>307</v>
      </c>
      <c r="F24" s="97">
        <v>75</v>
      </c>
      <c r="G24" s="84">
        <f t="shared" si="3"/>
        <v>11.094674556213018</v>
      </c>
    </row>
    <row r="25" spans="1:7" ht="12.75">
      <c r="A25" s="36" t="s">
        <v>308</v>
      </c>
      <c r="B25" s="97">
        <v>229</v>
      </c>
      <c r="C25" s="84">
        <f t="shared" si="2"/>
        <v>4.14329654423738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144</v>
      </c>
      <c r="G26" s="84">
        <f t="shared" si="3"/>
        <v>21.301775147928996</v>
      </c>
    </row>
    <row r="27" spans="1:7" ht="12.75">
      <c r="A27" s="36" t="s">
        <v>311</v>
      </c>
      <c r="B27" s="108">
        <v>85.8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19.6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7422</v>
      </c>
      <c r="G30" s="33">
        <f>(F30/$F$30)*100</f>
        <v>100</v>
      </c>
      <c r="J30" s="39"/>
    </row>
    <row r="31" spans="1:10" ht="12.75">
      <c r="A31" s="95" t="s">
        <v>296</v>
      </c>
      <c r="B31" s="93">
        <v>6338</v>
      </c>
      <c r="C31" s="33">
        <f>(B31/$B$31)*100</f>
        <v>100</v>
      </c>
      <c r="E31" s="34" t="s">
        <v>317</v>
      </c>
      <c r="F31" s="97">
        <v>6454</v>
      </c>
      <c r="G31" s="101">
        <f>(F31/$F$30)*100</f>
        <v>86.9576933441121</v>
      </c>
      <c r="J31" s="39"/>
    </row>
    <row r="32" spans="1:10" ht="12.75">
      <c r="A32" s="36" t="s">
        <v>318</v>
      </c>
      <c r="B32" s="97">
        <v>1643</v>
      </c>
      <c r="C32" s="10">
        <f>(B32/$B$31)*100</f>
        <v>25.923004102240455</v>
      </c>
      <c r="E32" s="34" t="s">
        <v>319</v>
      </c>
      <c r="F32" s="97">
        <v>968</v>
      </c>
      <c r="G32" s="101">
        <f aca="true" t="shared" si="4" ref="G32:G39">(F32/$F$30)*100</f>
        <v>13.0423066558879</v>
      </c>
      <c r="J32" s="39"/>
    </row>
    <row r="33" spans="1:10" ht="12.75">
      <c r="A33" s="36" t="s">
        <v>320</v>
      </c>
      <c r="B33" s="97">
        <v>3296</v>
      </c>
      <c r="C33" s="10">
        <f aca="true" t="shared" si="5" ref="C33:C38">(B33/$B$31)*100</f>
        <v>52.003786683496365</v>
      </c>
      <c r="E33" s="34" t="s">
        <v>321</v>
      </c>
      <c r="F33" s="97">
        <v>467</v>
      </c>
      <c r="G33" s="101">
        <f t="shared" si="4"/>
        <v>6.292104554028563</v>
      </c>
      <c r="J33" s="39"/>
    </row>
    <row r="34" spans="1:7" ht="12.75">
      <c r="A34" s="36" t="s">
        <v>322</v>
      </c>
      <c r="B34" s="97">
        <v>291</v>
      </c>
      <c r="C34" s="10">
        <f t="shared" si="5"/>
        <v>4.591353739349953</v>
      </c>
      <c r="E34" s="34" t="s">
        <v>323</v>
      </c>
      <c r="F34" s="97">
        <v>460</v>
      </c>
      <c r="G34" s="101">
        <f t="shared" si="4"/>
        <v>6.197790353004581</v>
      </c>
    </row>
    <row r="35" spans="1:7" ht="12.75">
      <c r="A35" s="36" t="s">
        <v>325</v>
      </c>
      <c r="B35" s="97">
        <v>508</v>
      </c>
      <c r="C35" s="10">
        <f t="shared" si="5"/>
        <v>8.015146733985484</v>
      </c>
      <c r="E35" s="34" t="s">
        <v>321</v>
      </c>
      <c r="F35" s="97">
        <v>212</v>
      </c>
      <c r="G35" s="101">
        <f t="shared" si="4"/>
        <v>2.8563729452977635</v>
      </c>
    </row>
    <row r="36" spans="1:7" ht="12.75">
      <c r="A36" s="36" t="s">
        <v>297</v>
      </c>
      <c r="B36" s="97">
        <v>423</v>
      </c>
      <c r="C36" s="10">
        <f t="shared" si="5"/>
        <v>6.674029662354054</v>
      </c>
      <c r="E36" s="34" t="s">
        <v>327</v>
      </c>
      <c r="F36" s="97">
        <v>188</v>
      </c>
      <c r="G36" s="101">
        <f t="shared" si="4"/>
        <v>2.533009970358394</v>
      </c>
    </row>
    <row r="37" spans="1:7" ht="12.75">
      <c r="A37" s="36" t="s">
        <v>326</v>
      </c>
      <c r="B37" s="97">
        <v>600</v>
      </c>
      <c r="C37" s="10">
        <f t="shared" si="5"/>
        <v>9.466708740927738</v>
      </c>
      <c r="E37" s="34" t="s">
        <v>321</v>
      </c>
      <c r="F37" s="97">
        <v>54</v>
      </c>
      <c r="G37" s="101">
        <f t="shared" si="4"/>
        <v>0.7275666936135812</v>
      </c>
    </row>
    <row r="38" spans="1:7" ht="12.75">
      <c r="A38" s="36" t="s">
        <v>297</v>
      </c>
      <c r="B38" s="97">
        <v>383</v>
      </c>
      <c r="C38" s="10">
        <f t="shared" si="5"/>
        <v>6.042915746292206</v>
      </c>
      <c r="E38" s="34" t="s">
        <v>259</v>
      </c>
      <c r="F38" s="97">
        <v>250</v>
      </c>
      <c r="G38" s="101">
        <f t="shared" si="4"/>
        <v>3.3683643222850987</v>
      </c>
    </row>
    <row r="39" spans="1:7" ht="12.75">
      <c r="A39" s="36"/>
      <c r="B39" s="97" t="s">
        <v>250</v>
      </c>
      <c r="C39" s="10"/>
      <c r="E39" s="34" t="s">
        <v>321</v>
      </c>
      <c r="F39" s="97">
        <v>195</v>
      </c>
      <c r="G39" s="101">
        <f t="shared" si="4"/>
        <v>2.6273241713823765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148</v>
      </c>
      <c r="C42" s="33">
        <f>(B42/$B$42)*100</f>
        <v>100</v>
      </c>
      <c r="E42" s="31" t="s">
        <v>268</v>
      </c>
      <c r="F42" s="80">
        <v>7864</v>
      </c>
      <c r="G42" s="99">
        <f>(F42/$F$42)*100</f>
        <v>100</v>
      </c>
      <c r="I42" s="39"/>
    </row>
    <row r="43" spans="1:7" ht="12.75">
      <c r="A43" s="36" t="s">
        <v>301</v>
      </c>
      <c r="B43" s="98">
        <v>83</v>
      </c>
      <c r="C43" s="102">
        <f>(B43/$B$42)*100</f>
        <v>56.08108108108109</v>
      </c>
      <c r="E43" s="60" t="s">
        <v>168</v>
      </c>
      <c r="F43" s="106">
        <v>9210</v>
      </c>
      <c r="G43" s="107">
        <f aca="true" t="shared" si="6" ref="G43:G71">(F43/$F$42)*100</f>
        <v>117.11597151576805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4</v>
      </c>
      <c r="G45" s="101">
        <f t="shared" si="6"/>
        <v>0.050864699898270596</v>
      </c>
    </row>
    <row r="46" spans="1:7" ht="12.75">
      <c r="A46" s="29" t="s">
        <v>331</v>
      </c>
      <c r="B46" s="93">
        <v>6073</v>
      </c>
      <c r="C46" s="33">
        <f>(B46/$B$46)*100</f>
        <v>100</v>
      </c>
      <c r="E46" s="1" t="s">
        <v>332</v>
      </c>
      <c r="F46" s="97">
        <v>18</v>
      </c>
      <c r="G46" s="101">
        <f t="shared" si="6"/>
        <v>0.2288911495422177</v>
      </c>
    </row>
    <row r="47" spans="1:7" ht="12.75">
      <c r="A47" s="36" t="s">
        <v>333</v>
      </c>
      <c r="B47" s="97">
        <v>1069</v>
      </c>
      <c r="C47" s="10">
        <f>(B47/$B$46)*100</f>
        <v>17.602502881607112</v>
      </c>
      <c r="E47" s="1" t="s">
        <v>334</v>
      </c>
      <c r="F47" s="97">
        <v>84</v>
      </c>
      <c r="G47" s="101">
        <f t="shared" si="6"/>
        <v>1.0681586978636826</v>
      </c>
    </row>
    <row r="48" spans="1:7" ht="12.75">
      <c r="A48" s="36"/>
      <c r="B48" s="93" t="s">
        <v>250</v>
      </c>
      <c r="C48" s="10"/>
      <c r="E48" s="1" t="s">
        <v>335</v>
      </c>
      <c r="F48" s="97">
        <v>646</v>
      </c>
      <c r="G48" s="101">
        <f t="shared" si="6"/>
        <v>8.214649033570701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199</v>
      </c>
      <c r="G49" s="101">
        <f t="shared" si="6"/>
        <v>2.5305188199389623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55</v>
      </c>
      <c r="G50" s="101">
        <f t="shared" si="6"/>
        <v>0.6993896236012207</v>
      </c>
    </row>
    <row r="51" spans="1:7" ht="12.75">
      <c r="A51" s="5" t="s">
        <v>338</v>
      </c>
      <c r="B51" s="93">
        <v>1573</v>
      </c>
      <c r="C51" s="33">
        <f>(B51/$B$51)*100</f>
        <v>100</v>
      </c>
      <c r="E51" s="1" t="s">
        <v>339</v>
      </c>
      <c r="F51" s="97">
        <v>1335</v>
      </c>
      <c r="G51" s="101">
        <f t="shared" si="6"/>
        <v>16.976093591047814</v>
      </c>
    </row>
    <row r="52" spans="1:7" ht="12.75">
      <c r="A52" s="4" t="s">
        <v>340</v>
      </c>
      <c r="B52" s="98">
        <v>127</v>
      </c>
      <c r="C52" s="10">
        <f>(B52/$B$51)*100</f>
        <v>8.0737444373808</v>
      </c>
      <c r="E52" s="1" t="s">
        <v>341</v>
      </c>
      <c r="F52" s="97">
        <v>25</v>
      </c>
      <c r="G52" s="101">
        <f t="shared" si="6"/>
        <v>0.3179043743641913</v>
      </c>
    </row>
    <row r="53" spans="1:7" ht="12.75">
      <c r="A53" s="4"/>
      <c r="B53" s="93" t="s">
        <v>250</v>
      </c>
      <c r="C53" s="10"/>
      <c r="E53" s="1" t="s">
        <v>342</v>
      </c>
      <c r="F53" s="97">
        <v>144</v>
      </c>
      <c r="G53" s="101">
        <f t="shared" si="6"/>
        <v>1.8311291963377416</v>
      </c>
    </row>
    <row r="54" spans="1:7" ht="14.25">
      <c r="A54" s="5" t="s">
        <v>343</v>
      </c>
      <c r="B54" s="93">
        <v>4835</v>
      </c>
      <c r="C54" s="33">
        <f>(B54/$B$54)*100</f>
        <v>100</v>
      </c>
      <c r="E54" s="1" t="s">
        <v>201</v>
      </c>
      <c r="F54" s="97">
        <v>1383</v>
      </c>
      <c r="G54" s="101">
        <f t="shared" si="6"/>
        <v>17.586469989827062</v>
      </c>
    </row>
    <row r="55" spans="1:7" ht="12.75">
      <c r="A55" s="4" t="s">
        <v>340</v>
      </c>
      <c r="B55" s="98">
        <v>970</v>
      </c>
      <c r="C55" s="10">
        <f>(B55/$B$54)*100</f>
        <v>20.062047569803514</v>
      </c>
      <c r="E55" s="1" t="s">
        <v>344</v>
      </c>
      <c r="F55" s="97">
        <v>1100</v>
      </c>
      <c r="G55" s="101">
        <f t="shared" si="6"/>
        <v>13.987792472024415</v>
      </c>
    </row>
    <row r="56" spans="1:7" ht="12.75">
      <c r="A56" s="4" t="s">
        <v>345</v>
      </c>
      <c r="B56" s="119">
        <v>64.8</v>
      </c>
      <c r="C56" s="37" t="s">
        <v>261</v>
      </c>
      <c r="E56" s="1" t="s">
        <v>346</v>
      </c>
      <c r="F56" s="97">
        <v>49</v>
      </c>
      <c r="G56" s="101">
        <f t="shared" si="6"/>
        <v>0.6230925737538149</v>
      </c>
    </row>
    <row r="57" spans="1:7" ht="12.75">
      <c r="A57" s="4" t="s">
        <v>347</v>
      </c>
      <c r="B57" s="98">
        <v>3865</v>
      </c>
      <c r="C57" s="10">
        <f>(B57/$B$54)*100</f>
        <v>79.93795243019648</v>
      </c>
      <c r="E57" s="1" t="s">
        <v>348</v>
      </c>
      <c r="F57" s="97">
        <v>44</v>
      </c>
      <c r="G57" s="101">
        <f t="shared" si="6"/>
        <v>0.5595116988809765</v>
      </c>
    </row>
    <row r="58" spans="1:7" ht="12.75">
      <c r="A58" s="4" t="s">
        <v>345</v>
      </c>
      <c r="B58" s="119">
        <v>80</v>
      </c>
      <c r="C58" s="37" t="s">
        <v>261</v>
      </c>
      <c r="E58" s="1" t="s">
        <v>349</v>
      </c>
      <c r="F58" s="97">
        <v>318</v>
      </c>
      <c r="G58" s="101">
        <f t="shared" si="6"/>
        <v>4.043743641912513</v>
      </c>
    </row>
    <row r="59" spans="1:7" ht="12.75">
      <c r="A59" s="4"/>
      <c r="B59" s="93" t="s">
        <v>250</v>
      </c>
      <c r="C59" s="10"/>
      <c r="E59" s="1" t="s">
        <v>350</v>
      </c>
      <c r="F59" s="97">
        <v>42</v>
      </c>
      <c r="G59" s="101">
        <f t="shared" si="6"/>
        <v>0.5340793489318413</v>
      </c>
    </row>
    <row r="60" spans="1:7" ht="12.75">
      <c r="A60" s="5" t="s">
        <v>351</v>
      </c>
      <c r="B60" s="93">
        <v>1008</v>
      </c>
      <c r="C60" s="33">
        <f>(B60/$B$60)*100</f>
        <v>100</v>
      </c>
      <c r="E60" s="1" t="s">
        <v>352</v>
      </c>
      <c r="F60" s="97">
        <v>93</v>
      </c>
      <c r="G60" s="101">
        <f t="shared" si="6"/>
        <v>1.1826042726347914</v>
      </c>
    </row>
    <row r="61" spans="1:7" ht="12.75">
      <c r="A61" s="4" t="s">
        <v>340</v>
      </c>
      <c r="B61" s="97">
        <v>497</v>
      </c>
      <c r="C61" s="10">
        <f>(B61/$B$60)*100</f>
        <v>49.30555555555556</v>
      </c>
      <c r="E61" s="1" t="s">
        <v>353</v>
      </c>
      <c r="F61" s="97">
        <v>153</v>
      </c>
      <c r="G61" s="101">
        <f t="shared" si="6"/>
        <v>1.9455747711088502</v>
      </c>
    </row>
    <row r="62" spans="1:7" ht="12.75">
      <c r="A62" s="4"/>
      <c r="B62" s="93" t="s">
        <v>250</v>
      </c>
      <c r="C62" s="10"/>
      <c r="E62" s="1" t="s">
        <v>354</v>
      </c>
      <c r="F62" s="97">
        <v>59</v>
      </c>
      <c r="G62" s="101">
        <f t="shared" si="6"/>
        <v>0.7502543234994914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</v>
      </c>
      <c r="G63" s="101">
        <f t="shared" si="6"/>
        <v>0.06358087487283826</v>
      </c>
    </row>
    <row r="64" spans="1:7" ht="12.75">
      <c r="A64" s="29" t="s">
        <v>357</v>
      </c>
      <c r="B64" s="93">
        <v>7422</v>
      </c>
      <c r="C64" s="33">
        <f>(B64/$B$64)*100</f>
        <v>100</v>
      </c>
      <c r="E64" s="1" t="s">
        <v>358</v>
      </c>
      <c r="F64" s="97">
        <v>121</v>
      </c>
      <c r="G64" s="101">
        <f t="shared" si="6"/>
        <v>1.5386571719226856</v>
      </c>
    </row>
    <row r="65" spans="1:7" ht="12.75">
      <c r="A65" s="4" t="s">
        <v>256</v>
      </c>
      <c r="B65" s="97">
        <v>4549</v>
      </c>
      <c r="C65" s="10">
        <f>(B65/$B$64)*100</f>
        <v>61.29075720829965</v>
      </c>
      <c r="E65" s="1" t="s">
        <v>359</v>
      </c>
      <c r="F65" s="97">
        <v>60</v>
      </c>
      <c r="G65" s="101">
        <f t="shared" si="6"/>
        <v>0.7629704984740591</v>
      </c>
    </row>
    <row r="66" spans="1:7" ht="12.75">
      <c r="A66" s="4" t="s">
        <v>257</v>
      </c>
      <c r="B66" s="97">
        <v>2653</v>
      </c>
      <c r="C66" s="10">
        <f aca="true" t="shared" si="7" ref="C66:C71">(B66/$B$64)*100</f>
        <v>35.74508218808947</v>
      </c>
      <c r="E66" s="1" t="s">
        <v>360</v>
      </c>
      <c r="F66" s="97">
        <v>14</v>
      </c>
      <c r="G66" s="101">
        <f t="shared" si="6"/>
        <v>0.1780264496439471</v>
      </c>
    </row>
    <row r="67" spans="1:7" ht="12.75">
      <c r="A67" s="4" t="s">
        <v>361</v>
      </c>
      <c r="B67" s="97">
        <v>1858</v>
      </c>
      <c r="C67" s="10">
        <f t="shared" si="7"/>
        <v>25.033683643222847</v>
      </c>
      <c r="E67" s="1" t="s">
        <v>362</v>
      </c>
      <c r="F67" s="97">
        <v>30</v>
      </c>
      <c r="G67" s="101">
        <f t="shared" si="6"/>
        <v>0.38148524923702953</v>
      </c>
    </row>
    <row r="68" spans="1:7" ht="12.75">
      <c r="A68" s="4" t="s">
        <v>363</v>
      </c>
      <c r="B68" s="97">
        <v>795</v>
      </c>
      <c r="C68" s="10">
        <f t="shared" si="7"/>
        <v>10.711398544866613</v>
      </c>
      <c r="E68" s="1" t="s">
        <v>364</v>
      </c>
      <c r="F68" s="97">
        <v>197</v>
      </c>
      <c r="G68" s="101">
        <f t="shared" si="6"/>
        <v>2.505086469989827</v>
      </c>
    </row>
    <row r="69" spans="1:7" ht="12.75">
      <c r="A69" s="4" t="s">
        <v>365</v>
      </c>
      <c r="B69" s="97">
        <v>388</v>
      </c>
      <c r="C69" s="10">
        <f t="shared" si="7"/>
        <v>5.227701428186473</v>
      </c>
      <c r="E69" s="1" t="s">
        <v>366</v>
      </c>
      <c r="F69" s="97">
        <v>70</v>
      </c>
      <c r="G69" s="101">
        <f t="shared" si="6"/>
        <v>0.8901322482197355</v>
      </c>
    </row>
    <row r="70" spans="1:7" ht="12.75">
      <c r="A70" s="4" t="s">
        <v>367</v>
      </c>
      <c r="B70" s="97">
        <v>407</v>
      </c>
      <c r="C70" s="10">
        <f t="shared" si="7"/>
        <v>5.4836971166801405</v>
      </c>
      <c r="E70" s="1" t="s">
        <v>368</v>
      </c>
      <c r="F70" s="97">
        <v>50</v>
      </c>
      <c r="G70" s="101">
        <f t="shared" si="6"/>
        <v>0.6358087487283826</v>
      </c>
    </row>
    <row r="71" spans="1:7" ht="12.75">
      <c r="A71" s="7" t="s">
        <v>258</v>
      </c>
      <c r="B71" s="103">
        <v>220</v>
      </c>
      <c r="C71" s="40">
        <f t="shared" si="7"/>
        <v>2.9641606036108867</v>
      </c>
      <c r="D71" s="41"/>
      <c r="E71" s="9" t="s">
        <v>369</v>
      </c>
      <c r="F71" s="103">
        <v>2912</v>
      </c>
      <c r="G71" s="104">
        <f t="shared" si="6"/>
        <v>37.029501525940994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6259</v>
      </c>
      <c r="C9" s="81">
        <f>(B9/$B$9)*100</f>
        <v>100</v>
      </c>
      <c r="D9" s="65"/>
      <c r="E9" s="79" t="s">
        <v>381</v>
      </c>
      <c r="F9" s="80">
        <v>3146</v>
      </c>
      <c r="G9" s="81">
        <f>(F9/$F$9)*100</f>
        <v>100</v>
      </c>
    </row>
    <row r="10" spans="1:7" ht="12.75">
      <c r="A10" s="82" t="s">
        <v>382</v>
      </c>
      <c r="B10" s="97">
        <v>4328</v>
      </c>
      <c r="C10" s="105">
        <f>(B10/$B$9)*100</f>
        <v>69.14842626617671</v>
      </c>
      <c r="D10" s="65"/>
      <c r="E10" s="78" t="s">
        <v>383</v>
      </c>
      <c r="F10" s="97">
        <v>158</v>
      </c>
      <c r="G10" s="105">
        <f aca="true" t="shared" si="0" ref="G10:G19">(F10/$F$9)*100</f>
        <v>5.022250476795931</v>
      </c>
    </row>
    <row r="11" spans="1:7" ht="12.75">
      <c r="A11" s="82" t="s">
        <v>384</v>
      </c>
      <c r="B11" s="97">
        <v>4322</v>
      </c>
      <c r="C11" s="105">
        <f aca="true" t="shared" si="1" ref="C11:C16">(B11/$B$9)*100</f>
        <v>69.05256430739735</v>
      </c>
      <c r="D11" s="65"/>
      <c r="E11" s="78" t="s">
        <v>385</v>
      </c>
      <c r="F11" s="97">
        <v>159</v>
      </c>
      <c r="G11" s="105">
        <f t="shared" si="0"/>
        <v>5.05403687221869</v>
      </c>
    </row>
    <row r="12" spans="1:7" ht="12.75">
      <c r="A12" s="82" t="s">
        <v>386</v>
      </c>
      <c r="B12" s="97">
        <v>4114</v>
      </c>
      <c r="C12" s="105">
        <f>(B12/$B$9)*100</f>
        <v>65.72934973637962</v>
      </c>
      <c r="D12" s="65"/>
      <c r="E12" s="78" t="s">
        <v>387</v>
      </c>
      <c r="F12" s="97">
        <v>380</v>
      </c>
      <c r="G12" s="105">
        <f t="shared" si="0"/>
        <v>12.078830260648441</v>
      </c>
    </row>
    <row r="13" spans="1:7" ht="12.75">
      <c r="A13" s="82" t="s">
        <v>388</v>
      </c>
      <c r="B13" s="97">
        <v>208</v>
      </c>
      <c r="C13" s="105">
        <f>(B13/$B$9)*100</f>
        <v>3.3232145710177345</v>
      </c>
      <c r="D13" s="65"/>
      <c r="E13" s="78" t="s">
        <v>389</v>
      </c>
      <c r="F13" s="97">
        <v>341</v>
      </c>
      <c r="G13" s="105">
        <f t="shared" si="0"/>
        <v>10.839160839160838</v>
      </c>
    </row>
    <row r="14" spans="1:7" ht="12.75">
      <c r="A14" s="82" t="s">
        <v>390</v>
      </c>
      <c r="B14" s="109">
        <v>4.8</v>
      </c>
      <c r="C14" s="112" t="s">
        <v>261</v>
      </c>
      <c r="D14" s="65"/>
      <c r="E14" s="78" t="s">
        <v>391</v>
      </c>
      <c r="F14" s="97">
        <v>578</v>
      </c>
      <c r="G14" s="105">
        <f t="shared" si="0"/>
        <v>18.37253655435474</v>
      </c>
    </row>
    <row r="15" spans="1:7" ht="12.75">
      <c r="A15" s="82" t="s">
        <v>392</v>
      </c>
      <c r="B15" s="109">
        <v>6</v>
      </c>
      <c r="C15" s="105">
        <f t="shared" si="1"/>
        <v>0.09586195877935773</v>
      </c>
      <c r="D15" s="65"/>
      <c r="E15" s="78" t="s">
        <v>393</v>
      </c>
      <c r="F15" s="97">
        <v>758</v>
      </c>
      <c r="G15" s="105">
        <f t="shared" si="0"/>
        <v>24.094087730451367</v>
      </c>
    </row>
    <row r="16" spans="1:7" ht="12.75">
      <c r="A16" s="82" t="s">
        <v>67</v>
      </c>
      <c r="B16" s="97">
        <v>1931</v>
      </c>
      <c r="C16" s="105">
        <f t="shared" si="1"/>
        <v>30.851573733823294</v>
      </c>
      <c r="D16" s="65"/>
      <c r="E16" s="78" t="s">
        <v>68</v>
      </c>
      <c r="F16" s="97">
        <v>421</v>
      </c>
      <c r="G16" s="105">
        <f t="shared" si="0"/>
        <v>13.382072472981562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278</v>
      </c>
      <c r="G17" s="105">
        <f t="shared" si="0"/>
        <v>8.83661792752702</v>
      </c>
    </row>
    <row r="18" spans="1:7" ht="12.75">
      <c r="A18" s="77" t="s">
        <v>70</v>
      </c>
      <c r="B18" s="80">
        <v>3207</v>
      </c>
      <c r="C18" s="81">
        <f>(B18/$B$18)*100</f>
        <v>100</v>
      </c>
      <c r="D18" s="65"/>
      <c r="E18" s="78" t="s">
        <v>170</v>
      </c>
      <c r="F18" s="97">
        <v>54</v>
      </c>
      <c r="G18" s="105">
        <f t="shared" si="0"/>
        <v>1.7164653528289893</v>
      </c>
    </row>
    <row r="19" spans="1:9" ht="12.75">
      <c r="A19" s="82" t="s">
        <v>382</v>
      </c>
      <c r="B19" s="97">
        <v>2118</v>
      </c>
      <c r="C19" s="105">
        <f>(B19/$B$18)*100</f>
        <v>66.04303086997194</v>
      </c>
      <c r="D19" s="65"/>
      <c r="E19" s="78" t="s">
        <v>169</v>
      </c>
      <c r="F19" s="98">
        <v>19</v>
      </c>
      <c r="G19" s="105">
        <f t="shared" si="0"/>
        <v>0.6039415130324222</v>
      </c>
      <c r="I19" s="117"/>
    </row>
    <row r="20" spans="1:7" ht="12.75">
      <c r="A20" s="82" t="s">
        <v>384</v>
      </c>
      <c r="B20" s="97">
        <v>2118</v>
      </c>
      <c r="C20" s="105">
        <f>(B20/$B$18)*100</f>
        <v>66.04303086997194</v>
      </c>
      <c r="D20" s="65"/>
      <c r="E20" s="78" t="s">
        <v>71</v>
      </c>
      <c r="F20" s="97">
        <v>48936</v>
      </c>
      <c r="G20" s="112" t="s">
        <v>261</v>
      </c>
    </row>
    <row r="21" spans="1:7" ht="12.75">
      <c r="A21" s="82" t="s">
        <v>386</v>
      </c>
      <c r="B21" s="97">
        <v>2067</v>
      </c>
      <c r="C21" s="105">
        <f>(B21/$B$18)*100</f>
        <v>64.45275958840038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2622</v>
      </c>
      <c r="G22" s="105">
        <f>(F22/$F$9)*100</f>
        <v>83.34392879847425</v>
      </c>
    </row>
    <row r="23" spans="1:7" ht="12.75">
      <c r="A23" s="77" t="s">
        <v>73</v>
      </c>
      <c r="B23" s="80">
        <v>543</v>
      </c>
      <c r="C23" s="81">
        <f>(B23/$B$23)*100</f>
        <v>100</v>
      </c>
      <c r="D23" s="65"/>
      <c r="E23" s="78" t="s">
        <v>74</v>
      </c>
      <c r="F23" s="97">
        <v>53172</v>
      </c>
      <c r="G23" s="112" t="s">
        <v>261</v>
      </c>
    </row>
    <row r="24" spans="1:7" ht="12.75">
      <c r="A24" s="82" t="s">
        <v>75</v>
      </c>
      <c r="B24" s="97">
        <v>363</v>
      </c>
      <c r="C24" s="105">
        <f>(B24/$B$23)*100</f>
        <v>66.85082872928176</v>
      </c>
      <c r="D24" s="65"/>
      <c r="E24" s="78" t="s">
        <v>76</v>
      </c>
      <c r="F24" s="97">
        <v>973</v>
      </c>
      <c r="G24" s="105">
        <f>(F24/$F$9)*100</f>
        <v>30.92816274634456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11218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153</v>
      </c>
      <c r="G26" s="105">
        <f>(F26/$F$9)*100</f>
        <v>4.863318499682136</v>
      </c>
    </row>
    <row r="27" spans="1:7" ht="12.75">
      <c r="A27" s="77" t="s">
        <v>85</v>
      </c>
      <c r="B27" s="80">
        <v>3980</v>
      </c>
      <c r="C27" s="81">
        <f>(B27/$B$27)*100</f>
        <v>100</v>
      </c>
      <c r="D27" s="65"/>
      <c r="E27" s="78" t="s">
        <v>78</v>
      </c>
      <c r="F27" s="98">
        <v>6640</v>
      </c>
      <c r="G27" s="112" t="s">
        <v>261</v>
      </c>
    </row>
    <row r="28" spans="1:7" ht="12.75">
      <c r="A28" s="82" t="s">
        <v>86</v>
      </c>
      <c r="B28" s="97">
        <v>3302</v>
      </c>
      <c r="C28" s="105">
        <f aca="true" t="shared" si="2" ref="C28:C33">(B28/$B$27)*100</f>
        <v>82.96482412060303</v>
      </c>
      <c r="D28" s="65"/>
      <c r="E28" s="78" t="s">
        <v>79</v>
      </c>
      <c r="F28" s="97">
        <v>95</v>
      </c>
      <c r="G28" s="105">
        <f>(F28/$F$9)*100</f>
        <v>3.0197075651621104</v>
      </c>
    </row>
    <row r="29" spans="1:7" ht="12.75">
      <c r="A29" s="82" t="s">
        <v>87</v>
      </c>
      <c r="B29" s="97">
        <v>396</v>
      </c>
      <c r="C29" s="105">
        <f t="shared" si="2"/>
        <v>9.949748743718594</v>
      </c>
      <c r="D29" s="65"/>
      <c r="E29" s="78" t="s">
        <v>80</v>
      </c>
      <c r="F29" s="97">
        <v>4443</v>
      </c>
      <c r="G29" s="112" t="s">
        <v>261</v>
      </c>
    </row>
    <row r="30" spans="1:7" ht="12.75">
      <c r="A30" s="82" t="s">
        <v>88</v>
      </c>
      <c r="B30" s="97">
        <v>94</v>
      </c>
      <c r="C30" s="105">
        <f t="shared" si="2"/>
        <v>2.3618090452261304</v>
      </c>
      <c r="D30" s="65"/>
      <c r="E30" s="78" t="s">
        <v>81</v>
      </c>
      <c r="F30" s="97">
        <v>670</v>
      </c>
      <c r="G30" s="105">
        <f>(F30/$F$9)*100</f>
        <v>21.29688493324857</v>
      </c>
    </row>
    <row r="31" spans="1:7" ht="12.75">
      <c r="A31" s="82" t="s">
        <v>115</v>
      </c>
      <c r="B31" s="97">
        <v>55</v>
      </c>
      <c r="C31" s="105">
        <f t="shared" si="2"/>
        <v>1.3819095477386936</v>
      </c>
      <c r="D31" s="65"/>
      <c r="E31" s="78" t="s">
        <v>82</v>
      </c>
      <c r="F31" s="97">
        <v>15076</v>
      </c>
      <c r="G31" s="112" t="s">
        <v>261</v>
      </c>
    </row>
    <row r="32" spans="1:7" ht="12.75">
      <c r="A32" s="82" t="s">
        <v>89</v>
      </c>
      <c r="B32" s="97">
        <v>45</v>
      </c>
      <c r="C32" s="105">
        <f t="shared" si="2"/>
        <v>1.1306532663316584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88</v>
      </c>
      <c r="C33" s="105">
        <f t="shared" si="2"/>
        <v>2.21105527638191</v>
      </c>
      <c r="D33" s="65"/>
      <c r="E33" s="79" t="s">
        <v>84</v>
      </c>
      <c r="F33" s="80">
        <v>2102</v>
      </c>
      <c r="G33" s="81">
        <f>(F33/$F$33)*100</f>
        <v>100</v>
      </c>
    </row>
    <row r="34" spans="1:7" ht="12.75">
      <c r="A34" s="82" t="s">
        <v>91</v>
      </c>
      <c r="B34" s="120">
        <v>26</v>
      </c>
      <c r="C34" s="112" t="s">
        <v>261</v>
      </c>
      <c r="D34" s="65"/>
      <c r="E34" s="78" t="s">
        <v>383</v>
      </c>
      <c r="F34" s="97">
        <v>75</v>
      </c>
      <c r="G34" s="105">
        <f aca="true" t="shared" si="3" ref="G34:G43">(F34/$F$33)*100</f>
        <v>3.56803044719315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93</v>
      </c>
      <c r="G35" s="105">
        <f t="shared" si="3"/>
        <v>4.424357754519505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189</v>
      </c>
      <c r="G36" s="105">
        <f t="shared" si="3"/>
        <v>8.991436726926736</v>
      </c>
    </row>
    <row r="37" spans="1:7" ht="12.75">
      <c r="A37" s="77" t="s">
        <v>94</v>
      </c>
      <c r="B37" s="80">
        <v>4114</v>
      </c>
      <c r="C37" s="81">
        <f>(B37/$B$37)*100</f>
        <v>100</v>
      </c>
      <c r="D37" s="65"/>
      <c r="E37" s="78" t="s">
        <v>389</v>
      </c>
      <c r="F37" s="97">
        <v>228</v>
      </c>
      <c r="G37" s="105">
        <f t="shared" si="3"/>
        <v>10.846812559467175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362</v>
      </c>
      <c r="G38" s="105">
        <f t="shared" si="3"/>
        <v>17.221693625118935</v>
      </c>
    </row>
    <row r="39" spans="1:7" ht="12.75">
      <c r="A39" s="82" t="s">
        <v>97</v>
      </c>
      <c r="B39" s="98">
        <v>1384</v>
      </c>
      <c r="C39" s="105">
        <f>(B39/$B$37)*100</f>
        <v>33.641225085075355</v>
      </c>
      <c r="D39" s="65"/>
      <c r="E39" s="78" t="s">
        <v>393</v>
      </c>
      <c r="F39" s="97">
        <v>478</v>
      </c>
      <c r="G39" s="105">
        <f t="shared" si="3"/>
        <v>22.74024738344434</v>
      </c>
    </row>
    <row r="40" spans="1:7" ht="12.75">
      <c r="A40" s="82" t="s">
        <v>98</v>
      </c>
      <c r="B40" s="98">
        <v>578</v>
      </c>
      <c r="C40" s="105">
        <f>(B40/$B$37)*100</f>
        <v>14.049586776859504</v>
      </c>
      <c r="D40" s="65"/>
      <c r="E40" s="78" t="s">
        <v>68</v>
      </c>
      <c r="F40" s="97">
        <v>347</v>
      </c>
      <c r="G40" s="105">
        <f t="shared" si="3"/>
        <v>16.508087535680303</v>
      </c>
    </row>
    <row r="41" spans="1:7" ht="12.75">
      <c r="A41" s="82" t="s">
        <v>100</v>
      </c>
      <c r="B41" s="98">
        <v>1105</v>
      </c>
      <c r="C41" s="105">
        <f>(B41/$B$37)*100</f>
        <v>26.859504132231404</v>
      </c>
      <c r="D41" s="65"/>
      <c r="E41" s="78" t="s">
        <v>69</v>
      </c>
      <c r="F41" s="97">
        <v>273</v>
      </c>
      <c r="G41" s="105">
        <f t="shared" si="3"/>
        <v>12.987630827783065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38</v>
      </c>
      <c r="G42" s="105">
        <f t="shared" si="3"/>
        <v>1.8078020932445291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19</v>
      </c>
      <c r="G43" s="105">
        <f t="shared" si="3"/>
        <v>0.9039010466222646</v>
      </c>
    </row>
    <row r="44" spans="1:7" ht="12.75">
      <c r="A44" s="82" t="s">
        <v>291</v>
      </c>
      <c r="B44" s="98">
        <v>389</v>
      </c>
      <c r="C44" s="105">
        <f>(B44/$B$37)*100</f>
        <v>9.455517744287798</v>
      </c>
      <c r="D44" s="65"/>
      <c r="E44" s="78" t="s">
        <v>93</v>
      </c>
      <c r="F44" s="97">
        <v>52016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658</v>
      </c>
      <c r="C46" s="105">
        <f>(B46/$B$37)*100</f>
        <v>15.994166261545942</v>
      </c>
      <c r="D46" s="65"/>
      <c r="E46" s="78" t="s">
        <v>96</v>
      </c>
      <c r="F46" s="97">
        <v>22920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38156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27304</v>
      </c>
      <c r="G49" s="114" t="s">
        <v>261</v>
      </c>
    </row>
    <row r="50" spans="1:7" ht="13.5" thickTop="1">
      <c r="A50" s="82" t="s">
        <v>116</v>
      </c>
      <c r="B50" s="98">
        <v>224</v>
      </c>
      <c r="C50" s="105">
        <f t="shared" si="4"/>
        <v>5.444822557122023</v>
      </c>
      <c r="D50" s="65"/>
      <c r="E50" s="78"/>
      <c r="F50" s="86"/>
      <c r="G50" s="85"/>
    </row>
    <row r="51" spans="1:7" ht="12.75">
      <c r="A51" s="82" t="s">
        <v>117</v>
      </c>
      <c r="B51" s="98">
        <v>540</v>
      </c>
      <c r="C51" s="105">
        <f t="shared" si="4"/>
        <v>13.125911521633446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191</v>
      </c>
      <c r="C52" s="105">
        <f t="shared" si="4"/>
        <v>4.642683519688867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424</v>
      </c>
      <c r="C53" s="105">
        <f t="shared" si="4"/>
        <v>10.306271268838113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328</v>
      </c>
      <c r="C54" s="105">
        <f t="shared" si="4"/>
        <v>7.9727758872143895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102</v>
      </c>
      <c r="C55" s="105">
        <f t="shared" si="4"/>
        <v>2.479338842975207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379</v>
      </c>
      <c r="C57" s="105">
        <f>(B57/$B$37)*100</f>
        <v>9.212445308701993</v>
      </c>
      <c r="D57" s="65"/>
      <c r="E57" s="79" t="s">
        <v>84</v>
      </c>
      <c r="F57" s="80">
        <v>153</v>
      </c>
      <c r="G57" s="105">
        <f>(F57/L57)*100</f>
        <v>7.278782112274025</v>
      </c>
      <c r="H57" s="79" t="s">
        <v>84</v>
      </c>
      <c r="L57" s="15">
        <v>2102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130</v>
      </c>
      <c r="G58" s="105">
        <f>(F58/L58)*100</f>
        <v>13.118062563067609</v>
      </c>
      <c r="H58" s="78" t="s">
        <v>118</v>
      </c>
      <c r="L58" s="15">
        <v>991</v>
      </c>
    </row>
    <row r="59" spans="1:12" ht="12.75">
      <c r="A59" s="82" t="s">
        <v>112</v>
      </c>
      <c r="B59" s="98">
        <v>321</v>
      </c>
      <c r="C59" s="105">
        <f>(B59/$B$37)*100</f>
        <v>7.802625182304326</v>
      </c>
      <c r="D59" s="65"/>
      <c r="E59" s="78" t="s">
        <v>120</v>
      </c>
      <c r="F59" s="97">
        <v>68</v>
      </c>
      <c r="G59" s="105">
        <f>(F59/L59)*100</f>
        <v>20.178041543026705</v>
      </c>
      <c r="H59" s="78" t="s">
        <v>120</v>
      </c>
      <c r="L59" s="15">
        <v>337</v>
      </c>
    </row>
    <row r="60" spans="1:7" ht="12.75">
      <c r="A60" s="82" t="s">
        <v>113</v>
      </c>
      <c r="B60" s="98">
        <v>832</v>
      </c>
      <c r="C60" s="105">
        <f>(B60/$B$37)*100</f>
        <v>20.22362664073894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242</v>
      </c>
      <c r="C62" s="105">
        <f>(B62/$B$37)*100</f>
        <v>5.88235294117647</v>
      </c>
      <c r="D62" s="65"/>
      <c r="E62" s="79" t="s">
        <v>123</v>
      </c>
      <c r="F62" s="80">
        <v>58</v>
      </c>
      <c r="G62" s="105">
        <f>(F62/L62)*100</f>
        <v>15.591397849462366</v>
      </c>
      <c r="H62" s="79" t="s">
        <v>394</v>
      </c>
      <c r="L62" s="15">
        <v>372</v>
      </c>
    </row>
    <row r="63" spans="1:12" ht="12.75">
      <c r="A63" s="61" t="s">
        <v>293</v>
      </c>
      <c r="B63" s="98">
        <v>192</v>
      </c>
      <c r="C63" s="105">
        <f>(B63/$B$37)*100</f>
        <v>4.666990763247448</v>
      </c>
      <c r="D63" s="65"/>
      <c r="E63" s="78" t="s">
        <v>118</v>
      </c>
      <c r="F63" s="97">
        <v>58</v>
      </c>
      <c r="G63" s="105">
        <f>(F63/L63)*100</f>
        <v>24.166666666666668</v>
      </c>
      <c r="H63" s="78" t="s">
        <v>118</v>
      </c>
      <c r="L63" s="15">
        <v>240</v>
      </c>
    </row>
    <row r="64" spans="1:12" ht="12.75">
      <c r="A64" s="82" t="s">
        <v>114</v>
      </c>
      <c r="B64" s="98">
        <v>339</v>
      </c>
      <c r="C64" s="105">
        <f>(B64/$B$37)*100</f>
        <v>8.240155566358776</v>
      </c>
      <c r="D64" s="65"/>
      <c r="E64" s="78" t="s">
        <v>120</v>
      </c>
      <c r="F64" s="97">
        <v>36</v>
      </c>
      <c r="G64" s="105">
        <f>(F64/L64)*100</f>
        <v>44.44444444444444</v>
      </c>
      <c r="H64" s="78" t="s">
        <v>120</v>
      </c>
      <c r="L64" s="15">
        <v>81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677</v>
      </c>
      <c r="G66" s="105">
        <f aca="true" t="shared" si="5" ref="G66:G71">(F66/L66)*100</f>
        <v>8.6088504577823</v>
      </c>
      <c r="H66" s="79" t="s">
        <v>124</v>
      </c>
      <c r="L66" s="15">
        <v>7864</v>
      </c>
    </row>
    <row r="67" spans="1:12" ht="12.75">
      <c r="A67" s="82" t="s">
        <v>126</v>
      </c>
      <c r="B67" s="97">
        <v>3041</v>
      </c>
      <c r="C67" s="105">
        <f>(B67/$B$37)*100</f>
        <v>73.91832766164316</v>
      </c>
      <c r="D67" s="65"/>
      <c r="E67" s="78" t="s">
        <v>262</v>
      </c>
      <c r="F67" s="97">
        <v>422</v>
      </c>
      <c r="G67" s="105">
        <f t="shared" si="5"/>
        <v>6.941931238690574</v>
      </c>
      <c r="H67" s="78" t="s">
        <v>262</v>
      </c>
      <c r="L67" s="15">
        <v>6079</v>
      </c>
    </row>
    <row r="68" spans="1:12" ht="12.75">
      <c r="A68" s="82" t="s">
        <v>128</v>
      </c>
      <c r="B68" s="97">
        <v>876</v>
      </c>
      <c r="C68" s="105">
        <f>(B68/$B$37)*100</f>
        <v>21.293145357316483</v>
      </c>
      <c r="D68" s="65"/>
      <c r="E68" s="78" t="s">
        <v>127</v>
      </c>
      <c r="F68" s="97">
        <v>35</v>
      </c>
      <c r="G68" s="105">
        <f t="shared" si="5"/>
        <v>3.4722222222222223</v>
      </c>
      <c r="H68" s="78" t="s">
        <v>127</v>
      </c>
      <c r="L68" s="15">
        <v>1008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246</v>
      </c>
      <c r="G69" s="105">
        <f t="shared" si="5"/>
        <v>13.85135135135135</v>
      </c>
      <c r="H69" s="78" t="s">
        <v>129</v>
      </c>
      <c r="L69" s="15">
        <v>1776</v>
      </c>
    </row>
    <row r="70" spans="1:12" ht="12.75">
      <c r="A70" s="82" t="s">
        <v>376</v>
      </c>
      <c r="B70" s="97">
        <v>192</v>
      </c>
      <c r="C70" s="105">
        <f>(B70/$B$37)*100</f>
        <v>4.666990763247448</v>
      </c>
      <c r="D70" s="65"/>
      <c r="E70" s="78" t="s">
        <v>130</v>
      </c>
      <c r="F70" s="97">
        <v>168</v>
      </c>
      <c r="G70" s="105">
        <f t="shared" si="5"/>
        <v>12.593703148425787</v>
      </c>
      <c r="H70" s="78" t="s">
        <v>130</v>
      </c>
      <c r="L70" s="15">
        <v>1334</v>
      </c>
    </row>
    <row r="71" spans="1:12" ht="13.5" thickBot="1">
      <c r="A71" s="90" t="s">
        <v>371</v>
      </c>
      <c r="B71" s="110">
        <v>5</v>
      </c>
      <c r="C71" s="111">
        <f>(B71/$B$37)*100</f>
        <v>0.12153621779290229</v>
      </c>
      <c r="D71" s="91"/>
      <c r="E71" s="92" t="s">
        <v>131</v>
      </c>
      <c r="F71" s="110">
        <v>198</v>
      </c>
      <c r="G71" s="118">
        <f t="shared" si="5"/>
        <v>13.963328631875882</v>
      </c>
      <c r="H71" s="92" t="s">
        <v>131</v>
      </c>
      <c r="L71" s="15">
        <v>1418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3301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3152</v>
      </c>
      <c r="G9" s="81">
        <f>(F9/$F$9)*100</f>
        <v>100</v>
      </c>
      <c r="I9" s="53"/>
    </row>
    <row r="10" spans="1:7" ht="12.75">
      <c r="A10" s="36" t="s">
        <v>137</v>
      </c>
      <c r="B10" s="97">
        <v>1679</v>
      </c>
      <c r="C10" s="105">
        <f aca="true" t="shared" si="0" ref="C10:C18">(B10/$B$8)*100</f>
        <v>50.86337473492881</v>
      </c>
      <c r="E10" s="32" t="s">
        <v>138</v>
      </c>
      <c r="F10" s="97">
        <v>2948</v>
      </c>
      <c r="G10" s="105">
        <f>(F10/$F$9)*100</f>
        <v>93.52791878172589</v>
      </c>
    </row>
    <row r="11" spans="1:7" ht="12.75">
      <c r="A11" s="36" t="s">
        <v>139</v>
      </c>
      <c r="B11" s="97">
        <v>225</v>
      </c>
      <c r="C11" s="105">
        <f t="shared" si="0"/>
        <v>6.8161163283853385</v>
      </c>
      <c r="E11" s="32" t="s">
        <v>140</v>
      </c>
      <c r="F11" s="97">
        <v>75</v>
      </c>
      <c r="G11" s="105">
        <f>(F11/$F$9)*100</f>
        <v>2.379441624365482</v>
      </c>
    </row>
    <row r="12" spans="1:7" ht="12.75">
      <c r="A12" s="36" t="s">
        <v>141</v>
      </c>
      <c r="B12" s="97">
        <v>86</v>
      </c>
      <c r="C12" s="105">
        <f t="shared" si="0"/>
        <v>2.605271129960618</v>
      </c>
      <c r="E12" s="32" t="s">
        <v>142</v>
      </c>
      <c r="F12" s="97">
        <v>129</v>
      </c>
      <c r="G12" s="105">
        <f>(F12/$F$9)*100</f>
        <v>4.092639593908629</v>
      </c>
    </row>
    <row r="13" spans="1:7" ht="12.75">
      <c r="A13" s="36" t="s">
        <v>143</v>
      </c>
      <c r="B13" s="97">
        <v>412</v>
      </c>
      <c r="C13" s="105">
        <f t="shared" si="0"/>
        <v>12.481066343532262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396</v>
      </c>
      <c r="C14" s="105">
        <f t="shared" si="0"/>
        <v>11.996364737958194</v>
      </c>
      <c r="E14" s="42" t="s">
        <v>145</v>
      </c>
      <c r="F14" s="80">
        <v>1699</v>
      </c>
      <c r="G14" s="81">
        <f>(F14/$F$14)*100</f>
        <v>100</v>
      </c>
    </row>
    <row r="15" spans="1:7" ht="12.75">
      <c r="A15" s="36" t="s">
        <v>146</v>
      </c>
      <c r="B15" s="97">
        <v>297</v>
      </c>
      <c r="C15" s="105">
        <f t="shared" si="0"/>
        <v>8.997273553468647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200</v>
      </c>
      <c r="C16" s="105">
        <f t="shared" si="0"/>
        <v>6.058770069675855</v>
      </c>
      <c r="E16" s="1" t="s">
        <v>149</v>
      </c>
      <c r="F16" s="97">
        <v>20</v>
      </c>
      <c r="G16" s="105">
        <f>(F16/$F$14)*100</f>
        <v>1.1771630370806356</v>
      </c>
    </row>
    <row r="17" spans="1:7" ht="12.75">
      <c r="A17" s="36" t="s">
        <v>150</v>
      </c>
      <c r="B17" s="97">
        <v>6</v>
      </c>
      <c r="C17" s="105">
        <f t="shared" si="0"/>
        <v>0.18176310209027569</v>
      </c>
      <c r="E17" s="1" t="s">
        <v>151</v>
      </c>
      <c r="F17" s="97">
        <v>334</v>
      </c>
      <c r="G17" s="105">
        <f aca="true" t="shared" si="1" ref="G17:G23">(F17/$F$14)*100</f>
        <v>19.658622719246615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1073</v>
      </c>
      <c r="G18" s="105">
        <f t="shared" si="1"/>
        <v>63.1547969393761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182</v>
      </c>
      <c r="G19" s="105">
        <f t="shared" si="1"/>
        <v>10.712183637433785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77</v>
      </c>
      <c r="G20" s="105">
        <f t="shared" si="1"/>
        <v>4.532077692760447</v>
      </c>
    </row>
    <row r="21" spans="1:7" ht="12.75">
      <c r="A21" s="36" t="s">
        <v>156</v>
      </c>
      <c r="B21" s="98">
        <v>9</v>
      </c>
      <c r="C21" s="105">
        <f aca="true" t="shared" si="2" ref="C21:C28">(B21/$B$8)*100</f>
        <v>0.27264465313541353</v>
      </c>
      <c r="E21" s="1" t="s">
        <v>157</v>
      </c>
      <c r="F21" s="97">
        <v>6</v>
      </c>
      <c r="G21" s="105">
        <f t="shared" si="1"/>
        <v>0.35314891112419067</v>
      </c>
    </row>
    <row r="22" spans="1:7" ht="12.75">
      <c r="A22" s="36" t="s">
        <v>158</v>
      </c>
      <c r="B22" s="98">
        <v>153</v>
      </c>
      <c r="C22" s="105">
        <f t="shared" si="2"/>
        <v>4.634959103302029</v>
      </c>
      <c r="E22" s="1" t="s">
        <v>159</v>
      </c>
      <c r="F22" s="97">
        <v>7</v>
      </c>
      <c r="G22" s="105">
        <f t="shared" si="1"/>
        <v>0.4120070629782225</v>
      </c>
    </row>
    <row r="23" spans="1:7" ht="12.75">
      <c r="A23" s="36" t="s">
        <v>160</v>
      </c>
      <c r="B23" s="98">
        <v>61</v>
      </c>
      <c r="C23" s="105">
        <f t="shared" si="2"/>
        <v>1.847924871251136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107</v>
      </c>
      <c r="C24" s="105">
        <f t="shared" si="2"/>
        <v>3.241441987276583</v>
      </c>
      <c r="E24" s="1" t="s">
        <v>163</v>
      </c>
      <c r="F24" s="97">
        <v>119800</v>
      </c>
      <c r="G24" s="112" t="s">
        <v>261</v>
      </c>
    </row>
    <row r="25" spans="1:7" ht="12.75">
      <c r="A25" s="36" t="s">
        <v>164</v>
      </c>
      <c r="B25" s="97">
        <v>854</v>
      </c>
      <c r="C25" s="105">
        <f t="shared" si="2"/>
        <v>25.870948197515904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1073</v>
      </c>
      <c r="C26" s="105">
        <f t="shared" si="2"/>
        <v>32.50530142381097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713</v>
      </c>
      <c r="C27" s="105">
        <f t="shared" si="2"/>
        <v>21.599515298394426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331</v>
      </c>
      <c r="C28" s="105">
        <f t="shared" si="2"/>
        <v>10.027264465313541</v>
      </c>
      <c r="E28" s="32" t="s">
        <v>176</v>
      </c>
      <c r="F28" s="97">
        <v>1254</v>
      </c>
      <c r="G28" s="105">
        <f aca="true" t="shared" si="3" ref="G28:G35">(F28/$F$14)*100</f>
        <v>73.80812242495585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11</v>
      </c>
      <c r="G30" s="105">
        <f t="shared" si="3"/>
        <v>0.6474396703943496</v>
      </c>
    </row>
    <row r="31" spans="1:7" ht="12.75">
      <c r="A31" s="36" t="s">
        <v>180</v>
      </c>
      <c r="B31" s="97">
        <v>70</v>
      </c>
      <c r="C31" s="105">
        <f aca="true" t="shared" si="4" ref="C31:C39">(B31/$B$8)*100</f>
        <v>2.1205695243865494</v>
      </c>
      <c r="E31" s="32" t="s">
        <v>181</v>
      </c>
      <c r="F31" s="97">
        <v>64</v>
      </c>
      <c r="G31" s="105">
        <f t="shared" si="3"/>
        <v>3.766921718658034</v>
      </c>
    </row>
    <row r="32" spans="1:7" ht="12.75">
      <c r="A32" s="36" t="s">
        <v>182</v>
      </c>
      <c r="B32" s="97">
        <v>126</v>
      </c>
      <c r="C32" s="105">
        <f t="shared" si="4"/>
        <v>3.817025143895789</v>
      </c>
      <c r="E32" s="32" t="s">
        <v>183</v>
      </c>
      <c r="F32" s="97">
        <v>213</v>
      </c>
      <c r="G32" s="105">
        <f t="shared" si="3"/>
        <v>12.536786344908771</v>
      </c>
    </row>
    <row r="33" spans="1:7" ht="12.75">
      <c r="A33" s="36" t="s">
        <v>184</v>
      </c>
      <c r="B33" s="97">
        <v>400</v>
      </c>
      <c r="C33" s="105">
        <f t="shared" si="4"/>
        <v>12.11754013935171</v>
      </c>
      <c r="E33" s="32" t="s">
        <v>185</v>
      </c>
      <c r="F33" s="97">
        <v>634</v>
      </c>
      <c r="G33" s="105">
        <f t="shared" si="3"/>
        <v>37.316068275456146</v>
      </c>
    </row>
    <row r="34" spans="1:7" ht="12.75">
      <c r="A34" s="36" t="s">
        <v>186</v>
      </c>
      <c r="B34" s="97">
        <v>477</v>
      </c>
      <c r="C34" s="105">
        <f t="shared" si="4"/>
        <v>14.450166616176915</v>
      </c>
      <c r="E34" s="32" t="s">
        <v>187</v>
      </c>
      <c r="F34" s="97">
        <v>243</v>
      </c>
      <c r="G34" s="105">
        <f t="shared" si="3"/>
        <v>14.302530900529723</v>
      </c>
    </row>
    <row r="35" spans="1:7" ht="12.75">
      <c r="A35" s="36" t="s">
        <v>188</v>
      </c>
      <c r="B35" s="97">
        <v>657</v>
      </c>
      <c r="C35" s="105">
        <f t="shared" si="4"/>
        <v>19.90305967888519</v>
      </c>
      <c r="E35" s="32" t="s">
        <v>189</v>
      </c>
      <c r="F35" s="97">
        <v>89</v>
      </c>
      <c r="G35" s="105">
        <f t="shared" si="3"/>
        <v>5.238375515008829</v>
      </c>
    </row>
    <row r="36" spans="1:7" ht="12.75">
      <c r="A36" s="36" t="s">
        <v>190</v>
      </c>
      <c r="B36" s="97">
        <v>315</v>
      </c>
      <c r="C36" s="105">
        <f t="shared" si="4"/>
        <v>9.542562859739473</v>
      </c>
      <c r="E36" s="32" t="s">
        <v>191</v>
      </c>
      <c r="F36" s="97">
        <v>1307</v>
      </c>
      <c r="G36" s="112" t="s">
        <v>261</v>
      </c>
    </row>
    <row r="37" spans="1:7" ht="12.75">
      <c r="A37" s="36" t="s">
        <v>192</v>
      </c>
      <c r="B37" s="97">
        <v>482</v>
      </c>
      <c r="C37" s="105">
        <f t="shared" si="4"/>
        <v>14.601635867918814</v>
      </c>
      <c r="E37" s="32" t="s">
        <v>193</v>
      </c>
      <c r="F37" s="97">
        <v>445</v>
      </c>
      <c r="G37" s="105">
        <f>(F37/$F$14)*100</f>
        <v>26.191877575044142</v>
      </c>
    </row>
    <row r="38" spans="1:7" ht="12.75">
      <c r="A38" s="36" t="s">
        <v>194</v>
      </c>
      <c r="B38" s="97">
        <v>471</v>
      </c>
      <c r="C38" s="105">
        <f t="shared" si="4"/>
        <v>14.268403514086641</v>
      </c>
      <c r="E38" s="32" t="s">
        <v>191</v>
      </c>
      <c r="F38" s="97">
        <v>475</v>
      </c>
      <c r="G38" s="112" t="s">
        <v>261</v>
      </c>
    </row>
    <row r="39" spans="1:7" ht="12.75">
      <c r="A39" s="36" t="s">
        <v>195</v>
      </c>
      <c r="B39" s="97">
        <v>303</v>
      </c>
      <c r="C39" s="105">
        <f t="shared" si="4"/>
        <v>9.179036655558921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3152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473</v>
      </c>
      <c r="G43" s="105">
        <f aca="true" t="shared" si="5" ref="G43:G48">(F43/$F$14)*100</f>
        <v>27.839905826957036</v>
      </c>
    </row>
    <row r="44" spans="1:7" ht="12.75">
      <c r="A44" s="36" t="s">
        <v>209</v>
      </c>
      <c r="B44" s="98">
        <v>432</v>
      </c>
      <c r="C44" s="105">
        <f aca="true" t="shared" si="6" ref="C44:C49">(B44/$B$42)*100</f>
        <v>13.705583756345177</v>
      </c>
      <c r="E44" s="32" t="s">
        <v>210</v>
      </c>
      <c r="F44" s="97">
        <v>371</v>
      </c>
      <c r="G44" s="105">
        <f t="shared" si="5"/>
        <v>21.83637433784579</v>
      </c>
    </row>
    <row r="45" spans="1:7" ht="12.75">
      <c r="A45" s="36" t="s">
        <v>211</v>
      </c>
      <c r="B45" s="98">
        <v>900</v>
      </c>
      <c r="C45" s="105">
        <f t="shared" si="6"/>
        <v>28.553299492385786</v>
      </c>
      <c r="E45" s="32" t="s">
        <v>212</v>
      </c>
      <c r="F45" s="97">
        <v>245</v>
      </c>
      <c r="G45" s="105">
        <f t="shared" si="5"/>
        <v>14.420247204237787</v>
      </c>
    </row>
    <row r="46" spans="1:7" ht="12.75">
      <c r="A46" s="36" t="s">
        <v>213</v>
      </c>
      <c r="B46" s="98">
        <v>479</v>
      </c>
      <c r="C46" s="105">
        <f t="shared" si="6"/>
        <v>15.196700507614214</v>
      </c>
      <c r="E46" s="32" t="s">
        <v>214</v>
      </c>
      <c r="F46" s="97">
        <v>155</v>
      </c>
      <c r="G46" s="105">
        <f t="shared" si="5"/>
        <v>9.123013537374925</v>
      </c>
    </row>
    <row r="47" spans="1:7" ht="12.75">
      <c r="A47" s="36" t="s">
        <v>215</v>
      </c>
      <c r="B47" s="97">
        <v>525</v>
      </c>
      <c r="C47" s="105">
        <f t="shared" si="6"/>
        <v>16.656091370558375</v>
      </c>
      <c r="E47" s="32" t="s">
        <v>216</v>
      </c>
      <c r="F47" s="97">
        <v>105</v>
      </c>
      <c r="G47" s="105">
        <f t="shared" si="5"/>
        <v>6.180105944673337</v>
      </c>
    </row>
    <row r="48" spans="1:7" ht="12.75">
      <c r="A48" s="36" t="s">
        <v>217</v>
      </c>
      <c r="B48" s="97">
        <v>440</v>
      </c>
      <c r="C48" s="105">
        <f t="shared" si="6"/>
        <v>13.959390862944163</v>
      </c>
      <c r="E48" s="32" t="s">
        <v>218</v>
      </c>
      <c r="F48" s="97">
        <v>342</v>
      </c>
      <c r="G48" s="105">
        <f t="shared" si="5"/>
        <v>20.12948793407887</v>
      </c>
    </row>
    <row r="49" spans="1:7" ht="12.75">
      <c r="A49" s="36" t="s">
        <v>219</v>
      </c>
      <c r="B49" s="97">
        <v>376</v>
      </c>
      <c r="C49" s="105">
        <f t="shared" si="6"/>
        <v>11.928934010152284</v>
      </c>
      <c r="E49" s="32" t="s">
        <v>220</v>
      </c>
      <c r="F49" s="97">
        <v>8</v>
      </c>
      <c r="G49" s="105">
        <f>(F49/$F$14)*100</f>
        <v>0.47086521483225424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1109</v>
      </c>
      <c r="G51" s="81">
        <f>(F51/F$51)*100</f>
        <v>100</v>
      </c>
    </row>
    <row r="52" spans="1:7" ht="12.75">
      <c r="A52" s="4" t="s">
        <v>223</v>
      </c>
      <c r="B52" s="97">
        <v>252</v>
      </c>
      <c r="C52" s="105">
        <f>(B52/$B$42)*100</f>
        <v>7.994923857868021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1319</v>
      </c>
      <c r="C53" s="105">
        <f>(B53/$B$42)*100</f>
        <v>41.84644670050762</v>
      </c>
      <c r="E53" s="32" t="s">
        <v>226</v>
      </c>
      <c r="F53" s="97">
        <v>17</v>
      </c>
      <c r="G53" s="105">
        <f>(F53/F$51)*100</f>
        <v>1.532912533814247</v>
      </c>
    </row>
    <row r="54" spans="1:7" ht="12.75">
      <c r="A54" s="4" t="s">
        <v>227</v>
      </c>
      <c r="B54" s="97">
        <v>1082</v>
      </c>
      <c r="C54" s="105">
        <f>(B54/$B$42)*100</f>
        <v>34.327411167512686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499</v>
      </c>
      <c r="C55" s="105">
        <f>(B55/$B$42)*100</f>
        <v>15.831218274111675</v>
      </c>
      <c r="E55" s="32" t="s">
        <v>230</v>
      </c>
      <c r="F55" s="97">
        <v>45</v>
      </c>
      <c r="G55" s="105">
        <f t="shared" si="7"/>
        <v>4.05770964833183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637</v>
      </c>
      <c r="G56" s="105">
        <f t="shared" si="7"/>
        <v>57.43913435527502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366</v>
      </c>
      <c r="G57" s="105">
        <f t="shared" si="7"/>
        <v>33.00270513976555</v>
      </c>
    </row>
    <row r="58" spans="1:7" ht="12.75">
      <c r="A58" s="36" t="s">
        <v>234</v>
      </c>
      <c r="B58" s="97">
        <v>2188</v>
      </c>
      <c r="C58" s="105">
        <f aca="true" t="shared" si="8" ref="C58:C66">(B58/$B$42)*100</f>
        <v>69.41624365482234</v>
      </c>
      <c r="E58" s="32" t="s">
        <v>235</v>
      </c>
      <c r="F58" s="97">
        <v>26</v>
      </c>
      <c r="G58" s="105">
        <f t="shared" si="7"/>
        <v>2.3444544634806133</v>
      </c>
    </row>
    <row r="59" spans="1:7" ht="12.75">
      <c r="A59" s="36" t="s">
        <v>236</v>
      </c>
      <c r="B59" s="97">
        <v>29</v>
      </c>
      <c r="C59" s="105">
        <f t="shared" si="8"/>
        <v>0.9200507614213198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624</v>
      </c>
      <c r="C60" s="105">
        <f t="shared" si="8"/>
        <v>19.796954314720814</v>
      </c>
      <c r="E60" s="32" t="s">
        <v>239</v>
      </c>
      <c r="F60" s="97">
        <v>18</v>
      </c>
      <c r="G60" s="105">
        <f t="shared" si="7"/>
        <v>1.6230838593327321</v>
      </c>
    </row>
    <row r="61" spans="1:7" ht="12.75">
      <c r="A61" s="36" t="s">
        <v>240</v>
      </c>
      <c r="B61" s="97">
        <v>253</v>
      </c>
      <c r="C61" s="105">
        <f t="shared" si="8"/>
        <v>8.026649746192893</v>
      </c>
      <c r="E61" s="32" t="s">
        <v>163</v>
      </c>
      <c r="F61" s="97">
        <v>661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40</v>
      </c>
      <c r="C65" s="105">
        <f t="shared" si="8"/>
        <v>1.2690355329949239</v>
      </c>
      <c r="E65" s="32" t="s">
        <v>208</v>
      </c>
      <c r="F65" s="97">
        <v>212</v>
      </c>
      <c r="G65" s="105">
        <f aca="true" t="shared" si="9" ref="G65:G71">(F65/F$51)*100</f>
        <v>19.116321009918845</v>
      </c>
    </row>
    <row r="66" spans="1:7" ht="12.75">
      <c r="A66" s="36" t="s">
        <v>247</v>
      </c>
      <c r="B66" s="97">
        <v>18</v>
      </c>
      <c r="C66" s="105">
        <f t="shared" si="8"/>
        <v>0.5710659898477157</v>
      </c>
      <c r="E66" s="32" t="s">
        <v>210</v>
      </c>
      <c r="F66" s="97">
        <v>205</v>
      </c>
      <c r="G66" s="105">
        <f t="shared" si="9"/>
        <v>18.48512173128945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170</v>
      </c>
      <c r="G67" s="105">
        <f t="shared" si="9"/>
        <v>15.329125338142472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85</v>
      </c>
      <c r="G68" s="105">
        <f t="shared" si="9"/>
        <v>7.664562669071236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79</v>
      </c>
      <c r="G69" s="105">
        <f t="shared" si="9"/>
        <v>7.123534715960325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323</v>
      </c>
      <c r="G70" s="105">
        <f t="shared" si="9"/>
        <v>29.125338142470696</v>
      </c>
    </row>
    <row r="71" spans="1:7" ht="12.75">
      <c r="A71" s="54" t="s">
        <v>252</v>
      </c>
      <c r="B71" s="103">
        <v>51</v>
      </c>
      <c r="C71" s="115">
        <f>(B71/$B$42)*100</f>
        <v>1.618020304568528</v>
      </c>
      <c r="D71" s="41"/>
      <c r="E71" s="44" t="s">
        <v>220</v>
      </c>
      <c r="F71" s="103">
        <v>35</v>
      </c>
      <c r="G71" s="115">
        <f t="shared" si="9"/>
        <v>3.1559963931469794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2002-06-06T17:28:23Z</dcterms:modified>
  <cp:category/>
  <cp:version/>
  <cp:contentType/>
  <cp:contentStatus/>
</cp:coreProperties>
</file>