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<sst xmlns="http://schemas.openxmlformats.org/spreadsheetml/2006/main" count="694" uniqueCount="437">
  <si>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</si>
  <si>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</si>
  <si>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</si>
  <si>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</si>
  <si>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</si>
  <si>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</si>
  <si>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</si>
  <si>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</si>
  <si>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</si>
  <si>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</si>
  <si>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</si>
  <si>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</si>
  <si>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</si>
  <si>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</si>
  <si>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</si>
  <si>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</si>
  <si>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</si>
  <si>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</si>
  <si>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</si>
  <si>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</si>
  <si>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</si>
  <si>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</si>
  <si>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</si>
  <si>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</si>
  <si>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</si>
  <si>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</si>
  <si>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</si>
  <si>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</si>
  <si>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</si>
  <si>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</si>
  <si>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</si>
  <si>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</si>
  <si>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</si>
  <si>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</si>
  <si>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</si>
  <si>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</si>
  <si>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</si>
  <si>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</si>
  <si>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</si>
  <si>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</si>
  <si>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</si>
  <si>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</si>
  <si>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</si>
  <si>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</si>
  <si>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</si>
  <si>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</si>
  <si>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</si>
  <si>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</si>
  <si>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</si>
  <si>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</si>
  <si>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</si>
  <si>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</si>
  <si>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</si>
  <si>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</si>
  <si>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</si>
  <si>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</si>
  <si>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</si>
  <si>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</si>
  <si>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</si>
  <si>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</si>
  <si>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</si>
  <si>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</si>
  <si>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</si>
  <si>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</si>
  <si>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</si>
  <si>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</si>
  <si>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</si>
  <si>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</si>
  <si>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</si>
  <si>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</si>
  <si>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</si>
  <si>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</si>
  <si>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</si>
  <si>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</si>
  <si>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</si>
  <si>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</si>
  <si>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</si>
  <si>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</si>
  <si>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</si>
  <si>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</si>
  <si>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</si>
  <si>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</si>
  <si>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</si>
  <si>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</si>
  <si>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</si>
  <si>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</si>
  <si>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</si>
  <si>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</si>
  <si>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</si>
  <si>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</si>
  <si>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</si>
  <si>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</si>
  <si>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</si>
  <si>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</si>
  <si>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</si>
  <si>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</si>
  <si>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</si>
  <si>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</si>
  <si>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</si>
  <si>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</si>
  <si>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</si>
  <si>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</si>
  <si>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</si>
  <si>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</si>
  <si>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</si>
  <si>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</si>
  <si>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</si>
  <si>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</si>
  <si>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</si>
  <si>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</si>
  <si>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</si>
  <si>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</si>
  <si>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</si>
  <si>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</si>
  <si>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</si>
  <si>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</si>
  <si>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</si>
  <si>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</si>
  <si>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</si>
  <si>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</si>
  <si>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</si>
  <si>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</si>
  <si>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</si>
  <si>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</si>
  <si>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</si>
  <si>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</si>
  <si>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</si>
  <si>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</si>
  <si>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</si>
  <si>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</si>
  <si>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</si>
  <si>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</si>
  <si>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</si>
  <si>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</si>
  <si>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</si>
  <si>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</si>
  <si>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</si>
  <si>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</si>
  <si>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</si>
  <si>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</si>
  <si>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</si>
  <si>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</si>
  <si>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</si>
  <si>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</si>
  <si>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</si>
  <si>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</si>
  <si>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</si>
  <si>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</si>
  <si>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</si>
  <si>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</si>
  <si>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</si>
  <si>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</si>
  <si>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</si>
  <si>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</si>
  <si>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</si>
  <si>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</si>
  <si>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</si>
  <si>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</si>
  <si>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</si>
  <si>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</si>
  <si>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</si>
  <si>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</si>
  <si>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</si>
  <si>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</si>
  <si>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</si>
  <si>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</si>
  <si>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</si>
  <si>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</si>
  <si>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</si>
  <si>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</si>
  <si>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</si>
  <si>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</si>
  <si>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</si>
  <si>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</si>
  <si>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</si>
  <si>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</si>
  <si>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</si>
  <si>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</si>
  <si>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</si>
  <si>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</si>
  <si>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</si>
  <si>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</si>
  <si>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</si>
  <si>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</si>
  <si>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</si>
  <si>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</si>
  <si>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</si>
  <si>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</si>
  <si>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</si>
  <si>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</si>
  <si>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</si>
  <si>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</si>
  <si>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</si>
  <si>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</si>
  <si>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</si>
  <si>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</si>
  <si>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</si>
  <si>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</si>
  <si>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</si>
  <si>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</si>
  <si>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</si>
  <si>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</si>
  <si>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</si>
  <si>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</si>
  <si>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</si>
  <si>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</si>
  <si>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</si>
  <si>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</si>
  <si>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</si>
  <si>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</si>
  <si>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</si>
  <si>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</si>
  <si>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</si>
  <si>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</si>
  <si>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</si>
  <si>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</si>
  <si>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</si>
  <si>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</si>
  <si>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</si>
  <si>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</si>
  <si>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</si>
  <si>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</si>
  <si>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</si>
  <si>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</si>
  <si>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</si>
  <si>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</si>
  <si>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</si>
  <si>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</si>
  <si>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</si>
  <si>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</si>
  <si>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</si>
  <si>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</si>
  <si>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</si>
  <si>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</si>
  <si>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</si>
  <si>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</si>
  <si>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</si>
  <si>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</si>
  <si>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</si>
  <si>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</si>
  <si>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</si>
  <si>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</si>
  <si>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</si>
  <si>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</si>
  <si>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</si>
  <si>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</si>
  <si>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</si>
  <si>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</si>
  <si>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</si>
  <si>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</si>
  <si>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</si>
  <si>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</si>
  <si>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</si>
  <si>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</si>
  <si>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</si>
  <si>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</si>
  <si>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</si>
  <si>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</si>
  <si>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</si>
  <si>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</si>
  <si>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</si>
  <si>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</si>
  <si>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</si>
  <si>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</si>
  <si>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</si>
  <si>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</si>
  <si>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</si>
  <si>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</si>
  <si>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</si>
  <si>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</si>
  <si>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</si>
  <si>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</si>
  <si>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</si>
  <si>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</si>
  <si>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</si>
  <si>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</si>
  <si>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</si>
  <si>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</si>
  <si>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</si>
  <si>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</si>
  <si>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</si>
  <si>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</si>
  <si>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</si>
  <si>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</si>
  <si>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</si>
  <si>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</si>
  <si>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</si>
  <si>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</si>
  <si>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</si>
  <si>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</si>
  <si>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</si>
  <si>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</si>
  <si>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</si>
  <si>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</si>
  <si>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</si>
  <si>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</si>
  <si>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</si>
  <si>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</si>
  <si>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</si>
  <si>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</si>
  <si>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</si>
  <si>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</si>
  <si>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</si>
  <si>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</si>
  <si>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</si>
  <si>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</si>
  <si>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</si>
  <si>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</si>
  <si>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</si>
  <si>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</si>
  <si>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</si>
  <si>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</si>
  <si>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</si>
  <si>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</si>
  <si>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</si>
  <si>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</si>
  <si>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</si>
  <si>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</si>
  <si>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</si>
  <si>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</si>
  <si>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</si>
  <si>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</si>
  <si>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</si>
  <si>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</si>
  <si>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</si>
  <si>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</si>
  <si>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</si>
  <si>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</si>
  <si>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</si>
  <si>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</si>
  <si>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</si>
  <si>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</si>
  <si>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</si>
  <si>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</si>
  <si>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</si>
  <si>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</si>
  <si>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</si>
  <si>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</si>
  <si>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</si>
  <si>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</si>
  <si>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</si>
  <si>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</si>
  <si>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</si>
  <si>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</si>
  <si>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</si>
  <si>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</si>
  <si>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</si>
  <si>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</si>
  <si>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</si>
  <si>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</si>
  <si>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</si>
  <si>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</si>
  <si>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</si>
  <si>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</si>
  <si>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</si>
  <si>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</si>
  <si>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</si>
  <si>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</si>
  <si>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</si>
  <si>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</si>
  <si>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</si>
  <si>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</si>
  <si>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</si>
  <si>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</si>
  <si>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</si>
  <si>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</si>
  <si>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</si>
  <si>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</si>
  <si>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</si>
  <si>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</si>
  <si>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</si>
  <si>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</si>
  <si>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</si>
  <si>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</si>
  <si>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</si>
  <si>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</si>
  <si>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</si>
  <si>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</si>
  <si>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</si>
  <si>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</si>
  <si>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</si>
  <si>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</si>
  <si>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</si>
  <si>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</si>
  <si>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</si>
  <si>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</si>
  <si>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</si>
  <si>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</si>
  <si>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</si>
  <si>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</si>
  <si>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</si>
  <si>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</si>
  <si>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</si>
  <si>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</si>
  <si>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</si>
  <si>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</si>
  <si>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Evesham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</si>
  <si>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Evesham township</t>
    </r>
    <r>
      <rPr>
        <b/>
        <sz val="12"/>
        <rFont val="Arial"/>
        <family val="2"/>
      </rPr>
      <t>,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</si>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</sst>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42275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42275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20498</v>
      </c>
      <c r="C9" s="151">
        <f>(B9/$B$7)*100</f>
        <v>48.48728562980485</v>
      </c>
      <c r="D9" s="152"/>
      <c r="E9" s="152" t="s">
        <v>403</v>
      </c>
      <c r="F9" s="150">
        <v>829</v>
      </c>
      <c r="G9" s="153">
        <f t="shared" si="0"/>
        <v>1.960969840331165</v>
      </c>
    </row>
    <row r="10" spans="1:7" ht="12.75">
      <c r="A10" s="149" t="s">
        <v>404</v>
      </c>
      <c r="B10" s="150">
        <v>21777</v>
      </c>
      <c r="C10" s="151">
        <f>(B10/$B$7)*100</f>
        <v>51.512714370195155</v>
      </c>
      <c r="D10" s="152"/>
      <c r="E10" s="152" t="s">
        <v>405</v>
      </c>
      <c r="F10" s="150">
        <v>136</v>
      </c>
      <c r="G10" s="153">
        <f t="shared" si="0"/>
        <v>0.3217031342400946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330</v>
      </c>
      <c r="G11" s="153">
        <f t="shared" si="0"/>
        <v>0.7806031933767001</v>
      </c>
    </row>
    <row r="12" spans="1:7" ht="12.75">
      <c r="A12" s="149" t="s">
        <v>407</v>
      </c>
      <c r="B12" s="150">
        <v>3090</v>
      </c>
      <c r="C12" s="151">
        <f aca="true" t="shared" si="1" ref="C12:C24">B12*100/B$7</f>
        <v>7.309284447072738</v>
      </c>
      <c r="D12" s="152"/>
      <c r="E12" s="152" t="s">
        <v>408</v>
      </c>
      <c r="F12" s="150">
        <v>81</v>
      </c>
      <c r="G12" s="153">
        <f t="shared" si="0"/>
        <v>0.19160260201064458</v>
      </c>
    </row>
    <row r="13" spans="1:7" ht="12.75">
      <c r="A13" s="149" t="s">
        <v>409</v>
      </c>
      <c r="B13" s="150">
        <v>3345</v>
      </c>
      <c r="C13" s="151">
        <f t="shared" si="1"/>
        <v>7.912477823772916</v>
      </c>
      <c r="D13" s="152"/>
      <c r="E13" s="152" t="s">
        <v>410</v>
      </c>
      <c r="F13" s="150">
        <v>282</v>
      </c>
      <c r="G13" s="153">
        <f t="shared" si="0"/>
        <v>0.6670609107037256</v>
      </c>
    </row>
    <row r="14" spans="1:7" ht="12.75">
      <c r="A14" s="149" t="s">
        <v>411</v>
      </c>
      <c r="B14" s="150">
        <v>3266</v>
      </c>
      <c r="C14" s="151">
        <f t="shared" si="1"/>
        <v>7.725606150206978</v>
      </c>
      <c r="D14" s="152"/>
      <c r="E14" s="152" t="s">
        <v>412</v>
      </c>
      <c r="F14" s="150">
        <v>41446</v>
      </c>
      <c r="G14" s="153">
        <f t="shared" si="0"/>
        <v>98.03903015966884</v>
      </c>
    </row>
    <row r="15" spans="1:7" ht="12.75">
      <c r="A15" s="149" t="s">
        <v>413</v>
      </c>
      <c r="B15" s="150">
        <v>2573</v>
      </c>
      <c r="C15" s="151">
        <f t="shared" si="1"/>
        <v>6.086339444115907</v>
      </c>
      <c r="D15" s="152"/>
      <c r="E15" s="152" t="s">
        <v>414</v>
      </c>
      <c r="F15" s="150">
        <v>38026</v>
      </c>
      <c r="G15" s="153">
        <f t="shared" si="0"/>
        <v>89.9491425192194</v>
      </c>
    </row>
    <row r="16" spans="1:7" ht="12.75">
      <c r="A16" s="149" t="s">
        <v>415</v>
      </c>
      <c r="B16" s="150">
        <v>1767</v>
      </c>
      <c r="C16" s="151">
        <f t="shared" si="1"/>
        <v>4.179775280898877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6317</v>
      </c>
      <c r="C17" s="151">
        <f t="shared" si="1"/>
        <v>14.942637492607924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8393</v>
      </c>
      <c r="C18" s="151">
        <f t="shared" si="1"/>
        <v>19.853341218214073</v>
      </c>
      <c r="D18" s="152"/>
      <c r="E18" s="143" t="s">
        <v>419</v>
      </c>
      <c r="F18" s="141">
        <v>42275</v>
      </c>
      <c r="G18" s="148">
        <v>100</v>
      </c>
    </row>
    <row r="19" spans="1:7" ht="12.75">
      <c r="A19" s="149" t="s">
        <v>420</v>
      </c>
      <c r="B19" s="150">
        <v>6179</v>
      </c>
      <c r="C19" s="151">
        <f t="shared" si="1"/>
        <v>14.616203429923122</v>
      </c>
      <c r="D19" s="152"/>
      <c r="E19" s="152" t="s">
        <v>421</v>
      </c>
      <c r="F19" s="150">
        <v>42092</v>
      </c>
      <c r="G19" s="153">
        <f aca="true" t="shared" si="2" ref="G19:G30">F19*100/F$18</f>
        <v>99.56712004730929</v>
      </c>
    </row>
    <row r="20" spans="1:7" ht="12.75">
      <c r="A20" s="149" t="s">
        <v>422</v>
      </c>
      <c r="B20" s="150">
        <v>2201</v>
      </c>
      <c r="C20" s="151">
        <f t="shared" si="1"/>
        <v>5.206386753400355</v>
      </c>
      <c r="D20" s="152"/>
      <c r="E20" s="152" t="s">
        <v>423</v>
      </c>
      <c r="F20" s="150">
        <v>15712</v>
      </c>
      <c r="G20" s="153">
        <f t="shared" si="2"/>
        <v>37.166173861620344</v>
      </c>
    </row>
    <row r="21" spans="1:7" ht="12.75">
      <c r="A21" s="149" t="s">
        <v>424</v>
      </c>
      <c r="B21" s="150">
        <v>1394</v>
      </c>
      <c r="C21" s="151">
        <f t="shared" si="1"/>
        <v>3.2974571259609697</v>
      </c>
      <c r="D21" s="152"/>
      <c r="E21" s="152" t="s">
        <v>425</v>
      </c>
      <c r="F21" s="150">
        <v>9620</v>
      </c>
      <c r="G21" s="153">
        <f t="shared" si="2"/>
        <v>22.755765819041986</v>
      </c>
    </row>
    <row r="22" spans="1:7" ht="12.75">
      <c r="A22" s="149" t="s">
        <v>426</v>
      </c>
      <c r="B22" s="150">
        <v>2106</v>
      </c>
      <c r="C22" s="151">
        <f t="shared" si="1"/>
        <v>4.98166765227676</v>
      </c>
      <c r="D22" s="152"/>
      <c r="E22" s="152" t="s">
        <v>427</v>
      </c>
      <c r="F22" s="150">
        <v>14124</v>
      </c>
      <c r="G22" s="153">
        <f t="shared" si="2"/>
        <v>33.409816676522766</v>
      </c>
    </row>
    <row r="23" spans="1:7" ht="12.75">
      <c r="A23" s="149" t="s">
        <v>428</v>
      </c>
      <c r="B23" s="150">
        <v>1276</v>
      </c>
      <c r="C23" s="151">
        <f t="shared" si="1"/>
        <v>3.018332347723241</v>
      </c>
      <c r="D23" s="152"/>
      <c r="E23" s="152" t="s">
        <v>429</v>
      </c>
      <c r="F23" s="150">
        <v>10977</v>
      </c>
      <c r="G23" s="153">
        <f t="shared" si="2"/>
        <v>25.96570076877587</v>
      </c>
    </row>
    <row r="24" spans="1:7" ht="12.75">
      <c r="A24" s="149" t="s">
        <v>430</v>
      </c>
      <c r="B24" s="150">
        <v>368</v>
      </c>
      <c r="C24" s="151">
        <f t="shared" si="1"/>
        <v>0.8704908338261383</v>
      </c>
      <c r="D24" s="152"/>
      <c r="E24" s="152" t="s">
        <v>431</v>
      </c>
      <c r="F24" s="150">
        <v>1355</v>
      </c>
      <c r="G24" s="153">
        <f t="shared" si="2"/>
        <v>3.205204021289178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404</v>
      </c>
      <c r="G25" s="153">
        <f t="shared" si="2"/>
        <v>0.9556475458308693</v>
      </c>
    </row>
    <row r="26" spans="1:7" ht="12.75">
      <c r="A26" s="149" t="s">
        <v>433</v>
      </c>
      <c r="B26" s="155">
        <v>36</v>
      </c>
      <c r="C26" s="156" t="s">
        <v>261</v>
      </c>
      <c r="D26" s="152"/>
      <c r="E26" s="157" t="s">
        <v>434</v>
      </c>
      <c r="F26" s="158">
        <v>1281</v>
      </c>
      <c r="G26" s="153">
        <f t="shared" si="2"/>
        <v>3.030159668835009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655</v>
      </c>
      <c r="G27" s="153">
        <f t="shared" si="2"/>
        <v>1.5493790656416322</v>
      </c>
    </row>
    <row r="28" spans="1:7" ht="12.75">
      <c r="A28" s="149" t="s">
        <v>262</v>
      </c>
      <c r="B28" s="150">
        <v>30790</v>
      </c>
      <c r="C28" s="151">
        <f aca="true" t="shared" si="3" ref="C28:C35">B28*100/B$7</f>
        <v>72.83264340626847</v>
      </c>
      <c r="D28" s="152"/>
      <c r="E28" s="152" t="s">
        <v>436</v>
      </c>
      <c r="F28" s="150">
        <v>183</v>
      </c>
      <c r="G28" s="153">
        <f t="shared" si="2"/>
        <v>0.43287995269071555</v>
      </c>
    </row>
    <row r="29" spans="1:7" ht="12.75">
      <c r="A29" s="149" t="s">
        <v>0</v>
      </c>
      <c r="B29" s="150">
        <v>14612</v>
      </c>
      <c r="C29" s="151">
        <f t="shared" si="3"/>
        <v>34.56416321703134</v>
      </c>
      <c r="D29" s="152"/>
      <c r="E29" s="152" t="s">
        <v>1</v>
      </c>
      <c r="F29" s="150">
        <v>114</v>
      </c>
      <c r="G29" s="153">
        <f t="shared" si="2"/>
        <v>0.2696629213483146</v>
      </c>
    </row>
    <row r="30" spans="1:7" ht="12.75">
      <c r="A30" s="149" t="s">
        <v>2</v>
      </c>
      <c r="B30" s="150">
        <v>16178</v>
      </c>
      <c r="C30" s="151">
        <f t="shared" si="3"/>
        <v>38.26848018923714</v>
      </c>
      <c r="D30" s="152"/>
      <c r="E30" s="152" t="s">
        <v>3</v>
      </c>
      <c r="F30" s="150">
        <v>69</v>
      </c>
      <c r="G30" s="153">
        <f t="shared" si="2"/>
        <v>0.16321703134240095</v>
      </c>
    </row>
    <row r="31" spans="1:7" ht="12.75">
      <c r="A31" s="149" t="s">
        <v>4</v>
      </c>
      <c r="B31" s="150">
        <v>29702</v>
      </c>
      <c r="C31" s="151">
        <f t="shared" si="3"/>
        <v>70.25901833234772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4573</v>
      </c>
      <c r="C32" s="151">
        <f t="shared" si="3"/>
        <v>10.817267888823181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3750</v>
      </c>
      <c r="C33" s="151">
        <f t="shared" si="3"/>
        <v>8.870490833826139</v>
      </c>
      <c r="D33" s="152"/>
      <c r="E33" s="143" t="s">
        <v>8</v>
      </c>
      <c r="F33" s="141">
        <v>15712</v>
      </c>
      <c r="G33" s="148">
        <v>100</v>
      </c>
    </row>
    <row r="34" spans="1:7" ht="12.75">
      <c r="A34" s="149" t="s">
        <v>0</v>
      </c>
      <c r="B34" s="150">
        <v>1576</v>
      </c>
      <c r="C34" s="151">
        <f t="shared" si="3"/>
        <v>3.7279716144293316</v>
      </c>
      <c r="D34" s="152"/>
      <c r="E34" s="152" t="s">
        <v>9</v>
      </c>
      <c r="F34" s="150">
        <v>11346</v>
      </c>
      <c r="G34" s="153">
        <f aca="true" t="shared" si="4" ref="G34:G42">F34*100/F$33</f>
        <v>72.2123217922607</v>
      </c>
    </row>
    <row r="35" spans="1:7" ht="12.75">
      <c r="A35" s="149" t="s">
        <v>2</v>
      </c>
      <c r="B35" s="150">
        <v>2174</v>
      </c>
      <c r="C35" s="151">
        <f t="shared" si="3"/>
        <v>5.142519219396807</v>
      </c>
      <c r="D35" s="152"/>
      <c r="E35" s="152" t="s">
        <v>10</v>
      </c>
      <c r="F35" s="150">
        <v>6000</v>
      </c>
      <c r="G35" s="153">
        <f t="shared" si="4"/>
        <v>38.187372708757636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9620</v>
      </c>
      <c r="G36" s="153">
        <f t="shared" si="4"/>
        <v>61.22708757637474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5084</v>
      </c>
      <c r="G37" s="153">
        <f t="shared" si="4"/>
        <v>32.35743380855397</v>
      </c>
    </row>
    <row r="38" spans="1:7" ht="12.75">
      <c r="A38" s="163" t="s">
        <v>13</v>
      </c>
      <c r="B38" s="150">
        <v>41855</v>
      </c>
      <c r="C38" s="151">
        <f aca="true" t="shared" si="5" ref="C38:C56">B38*100/B$7</f>
        <v>99.00650502661148</v>
      </c>
      <c r="D38" s="152"/>
      <c r="E38" s="152" t="s">
        <v>14</v>
      </c>
      <c r="F38" s="150">
        <v>1335</v>
      </c>
      <c r="G38" s="153">
        <f t="shared" si="4"/>
        <v>8.496690427698574</v>
      </c>
    </row>
    <row r="39" spans="1:7" ht="12.75">
      <c r="A39" s="149" t="s">
        <v>15</v>
      </c>
      <c r="B39" s="150">
        <v>38579</v>
      </c>
      <c r="C39" s="151">
        <f t="shared" si="5"/>
        <v>91.25724423418096</v>
      </c>
      <c r="D39" s="152"/>
      <c r="E39" s="152" t="s">
        <v>10</v>
      </c>
      <c r="F39" s="150">
        <v>725</v>
      </c>
      <c r="G39" s="153">
        <f t="shared" si="4"/>
        <v>4.614307535641548</v>
      </c>
    </row>
    <row r="40" spans="1:7" ht="12.75">
      <c r="A40" s="149" t="s">
        <v>16</v>
      </c>
      <c r="B40" s="150">
        <v>1313</v>
      </c>
      <c r="C40" s="151">
        <f t="shared" si="5"/>
        <v>3.1058545239503252</v>
      </c>
      <c r="D40" s="152"/>
      <c r="E40" s="152" t="s">
        <v>17</v>
      </c>
      <c r="F40" s="150">
        <v>4366</v>
      </c>
      <c r="G40" s="153">
        <f t="shared" si="4"/>
        <v>27.787678207739308</v>
      </c>
    </row>
    <row r="41" spans="1:7" ht="12.75">
      <c r="A41" s="149" t="s">
        <v>18</v>
      </c>
      <c r="B41" s="150">
        <v>31</v>
      </c>
      <c r="C41" s="151">
        <f t="shared" si="5"/>
        <v>0.07332939089296274</v>
      </c>
      <c r="D41" s="152"/>
      <c r="E41" s="152" t="s">
        <v>19</v>
      </c>
      <c r="F41" s="150">
        <v>3584</v>
      </c>
      <c r="G41" s="153">
        <f t="shared" si="4"/>
        <v>22.810590631364562</v>
      </c>
    </row>
    <row r="42" spans="1:7" ht="12.75">
      <c r="A42" s="149" t="s">
        <v>20</v>
      </c>
      <c r="B42" s="150">
        <v>1721</v>
      </c>
      <c r="C42" s="151">
        <f t="shared" si="5"/>
        <v>4.0709639266706095</v>
      </c>
      <c r="D42" s="152"/>
      <c r="E42" s="152" t="s">
        <v>21</v>
      </c>
      <c r="F42" s="150">
        <v>935</v>
      </c>
      <c r="G42" s="153">
        <f t="shared" si="4"/>
        <v>5.950865580448065</v>
      </c>
    </row>
    <row r="43" spans="1:7" ht="12.75">
      <c r="A43" s="149" t="s">
        <v>22</v>
      </c>
      <c r="B43" s="150">
        <v>540</v>
      </c>
      <c r="C43" s="151">
        <f t="shared" si="5"/>
        <v>1.277350680070964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422</v>
      </c>
      <c r="C44" s="151">
        <f t="shared" si="5"/>
        <v>0.9982259018332348</v>
      </c>
      <c r="D44" s="152"/>
      <c r="E44" s="152" t="s">
        <v>24</v>
      </c>
      <c r="F44" s="160">
        <v>6297</v>
      </c>
      <c r="G44" s="164">
        <f>F44*100/F33</f>
        <v>40.07764765784114</v>
      </c>
    </row>
    <row r="45" spans="1:7" ht="12.75">
      <c r="A45" s="149" t="s">
        <v>25</v>
      </c>
      <c r="B45" s="150">
        <v>255</v>
      </c>
      <c r="C45" s="151">
        <f t="shared" si="5"/>
        <v>0.6031933767001774</v>
      </c>
      <c r="D45" s="152"/>
      <c r="E45" s="152" t="s">
        <v>26</v>
      </c>
      <c r="F45" s="160">
        <v>2733</v>
      </c>
      <c r="G45" s="164">
        <f>F45*100/F33</f>
        <v>17.394348268839103</v>
      </c>
    </row>
    <row r="46" spans="1:7" ht="12.75">
      <c r="A46" s="149" t="s">
        <v>27</v>
      </c>
      <c r="B46" s="150">
        <v>73</v>
      </c>
      <c r="C46" s="151">
        <f t="shared" si="5"/>
        <v>0.17267888823181549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277</v>
      </c>
      <c r="C47" s="151">
        <f t="shared" si="5"/>
        <v>0.6552335895919574</v>
      </c>
      <c r="D47" s="152"/>
      <c r="E47" s="152" t="s">
        <v>29</v>
      </c>
      <c r="F47" s="165">
        <v>2.68</v>
      </c>
      <c r="G47" s="166" t="s">
        <v>261</v>
      </c>
    </row>
    <row r="48" spans="1:7" ht="12.75">
      <c r="A48" s="149" t="s">
        <v>30</v>
      </c>
      <c r="B48" s="150">
        <v>49</v>
      </c>
      <c r="C48" s="151">
        <f t="shared" si="5"/>
        <v>0.1159077468953282</v>
      </c>
      <c r="D48" s="152"/>
      <c r="E48" s="152" t="s">
        <v>31</v>
      </c>
      <c r="F48" s="145">
        <v>3.21</v>
      </c>
      <c r="G48" s="166" t="s">
        <v>261</v>
      </c>
    </row>
    <row r="49" spans="1:7" ht="12.75">
      <c r="A49" s="149" t="s">
        <v>32</v>
      </c>
      <c r="B49" s="150">
        <v>105</v>
      </c>
      <c r="C49" s="151">
        <f t="shared" si="5"/>
        <v>0.2483737433471319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0.018923713778829097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0.004730928444707274</v>
      </c>
      <c r="D51" s="152"/>
      <c r="E51" s="143" t="s">
        <v>36</v>
      </c>
      <c r="F51" s="141">
        <v>16324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0.002365464222353637</v>
      </c>
      <c r="D52" s="152"/>
      <c r="E52" s="152" t="s">
        <v>38</v>
      </c>
      <c r="F52" s="150">
        <v>15712</v>
      </c>
      <c r="G52" s="153">
        <f>F52*100/F$51</f>
        <v>96.25091889242833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612</v>
      </c>
      <c r="G53" s="153">
        <f>F53*100/F$51</f>
        <v>3.7490811075716737</v>
      </c>
    </row>
    <row r="54" spans="1:7" ht="12.75">
      <c r="A54" s="149" t="s">
        <v>41</v>
      </c>
      <c r="B54" s="150">
        <v>5</v>
      </c>
      <c r="C54" s="151">
        <f t="shared" si="5"/>
        <v>0.011827321111768185</v>
      </c>
      <c r="D54" s="152"/>
      <c r="E54" s="152" t="s">
        <v>42</v>
      </c>
      <c r="F54" s="150">
        <v>39</v>
      </c>
      <c r="G54" s="153">
        <f>F54*100/F$51</f>
        <v>0.23891203136486155</v>
      </c>
    </row>
    <row r="55" spans="1:7" ht="12.75">
      <c r="A55" s="149" t="s">
        <v>43</v>
      </c>
      <c r="B55" s="150">
        <v>203</v>
      </c>
      <c r="C55" s="151">
        <f t="shared" si="5"/>
        <v>0.48018923713778827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420</v>
      </c>
      <c r="C56" s="151">
        <f t="shared" si="5"/>
        <v>0.9934949733885275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38940</v>
      </c>
      <c r="C60" s="168">
        <f>B60*100/B7</f>
        <v>92.11117681845062</v>
      </c>
      <c r="D60" s="152"/>
      <c r="E60" s="143" t="s">
        <v>51</v>
      </c>
      <c r="F60" s="141">
        <v>15712</v>
      </c>
      <c r="G60" s="148">
        <v>100</v>
      </c>
    </row>
    <row r="61" spans="1:7" ht="12.75">
      <c r="A61" s="149" t="s">
        <v>52</v>
      </c>
      <c r="B61" s="160">
        <v>1438</v>
      </c>
      <c r="C61" s="168">
        <f>B61*100/B7</f>
        <v>3.40153755174453</v>
      </c>
      <c r="D61" s="152"/>
      <c r="E61" s="152" t="s">
        <v>53</v>
      </c>
      <c r="F61" s="150">
        <v>12214</v>
      </c>
      <c r="G61" s="153">
        <f>F61*100/F$60</f>
        <v>77.7367617107943</v>
      </c>
    </row>
    <row r="62" spans="1:7" ht="12.75">
      <c r="A62" s="149" t="s">
        <v>54</v>
      </c>
      <c r="B62" s="160">
        <v>118</v>
      </c>
      <c r="C62" s="168">
        <f>B62*100/B7</f>
        <v>0.27912477823772913</v>
      </c>
      <c r="D62" s="152"/>
      <c r="E62" s="152" t="s">
        <v>55</v>
      </c>
      <c r="F62" s="150">
        <v>3498</v>
      </c>
      <c r="G62" s="153">
        <f>F62*100/F$60</f>
        <v>22.263238289205702</v>
      </c>
    </row>
    <row r="63" spans="1:7" ht="12.75">
      <c r="A63" s="149" t="s">
        <v>56</v>
      </c>
      <c r="B63" s="160">
        <v>1916</v>
      </c>
      <c r="C63" s="168">
        <f>B63*100/B7</f>
        <v>4.532229450029568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17</v>
      </c>
      <c r="C64" s="168">
        <f>B64*100/B7</f>
        <v>0.04021289178001183</v>
      </c>
      <c r="D64" s="152"/>
      <c r="E64" s="152" t="s">
        <v>58</v>
      </c>
      <c r="F64" s="165">
        <v>2.91</v>
      </c>
      <c r="G64" s="166" t="s">
        <v>261</v>
      </c>
    </row>
    <row r="65" spans="1:7" ht="13.5" thickBot="1">
      <c r="A65" s="171" t="s">
        <v>59</v>
      </c>
      <c r="B65" s="172">
        <v>308</v>
      </c>
      <c r="C65" s="173">
        <f>B65*100/B7</f>
        <v>0.7285629804849202</v>
      </c>
      <c r="D65" s="174"/>
      <c r="E65" s="174" t="s">
        <v>60</v>
      </c>
      <c r="F65" s="175">
        <v>1.89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42428</v>
      </c>
      <c r="G9" s="33">
        <f>(F9/$F$9)*100</f>
        <v>100</v>
      </c>
    </row>
    <row r="10" spans="1:7" ht="12.75">
      <c r="A10" s="29" t="s">
        <v>269</v>
      </c>
      <c r="B10" s="93">
        <v>11588</v>
      </c>
      <c r="C10" s="33">
        <f aca="true" t="shared" si="0" ref="C10:C15">(B10/$B$10)*100</f>
        <v>100</v>
      </c>
      <c r="E10" s="34" t="s">
        <v>270</v>
      </c>
      <c r="F10" s="97">
        <v>39688</v>
      </c>
      <c r="G10" s="84">
        <f aca="true" t="shared" si="1" ref="G10:G16">(F10/$F$9)*100</f>
        <v>93.54200056566418</v>
      </c>
    </row>
    <row r="11" spans="1:7" ht="12.75">
      <c r="A11" s="36" t="s">
        <v>271</v>
      </c>
      <c r="B11" s="98">
        <v>1085</v>
      </c>
      <c r="C11" s="35">
        <f t="shared" si="0"/>
        <v>9.363134276838109</v>
      </c>
      <c r="E11" s="34" t="s">
        <v>272</v>
      </c>
      <c r="F11" s="97">
        <v>39290</v>
      </c>
      <c r="G11" s="84">
        <f t="shared" si="1"/>
        <v>92.60394079381541</v>
      </c>
    </row>
    <row r="12" spans="1:7" ht="12.75">
      <c r="A12" s="36" t="s">
        <v>273</v>
      </c>
      <c r="B12" s="98">
        <v>642</v>
      </c>
      <c r="C12" s="35">
        <f t="shared" si="0"/>
        <v>5.540214014497756</v>
      </c>
      <c r="E12" s="34" t="s">
        <v>274</v>
      </c>
      <c r="F12" s="97">
        <v>18885</v>
      </c>
      <c r="G12" s="84">
        <f t="shared" si="1"/>
        <v>44.510700480814556</v>
      </c>
    </row>
    <row r="13" spans="1:7" ht="12.75">
      <c r="A13" s="36" t="s">
        <v>275</v>
      </c>
      <c r="B13" s="98">
        <v>5345</v>
      </c>
      <c r="C13" s="35">
        <f t="shared" si="0"/>
        <v>46.125302036589574</v>
      </c>
      <c r="E13" s="34" t="s">
        <v>276</v>
      </c>
      <c r="F13" s="97">
        <v>20405</v>
      </c>
      <c r="G13" s="84">
        <f t="shared" si="1"/>
        <v>48.09324031300085</v>
      </c>
    </row>
    <row r="14" spans="1:7" ht="12.75">
      <c r="A14" s="36" t="s">
        <v>277</v>
      </c>
      <c r="B14" s="98">
        <v>2356</v>
      </c>
      <c r="C14" s="35">
        <f t="shared" si="0"/>
        <v>20.331377286848465</v>
      </c>
      <c r="E14" s="34" t="s">
        <v>166</v>
      </c>
      <c r="F14" s="97">
        <v>398</v>
      </c>
      <c r="G14" s="84">
        <f t="shared" si="1"/>
        <v>0.9380597718487791</v>
      </c>
    </row>
    <row r="15" spans="1:7" ht="12.75">
      <c r="A15" s="36" t="s">
        <v>324</v>
      </c>
      <c r="B15" s="97">
        <v>2160</v>
      </c>
      <c r="C15" s="35">
        <f t="shared" si="0"/>
        <v>18.6399723852261</v>
      </c>
      <c r="E15" s="34" t="s">
        <v>278</v>
      </c>
      <c r="F15" s="97">
        <v>2740</v>
      </c>
      <c r="G15" s="84">
        <f t="shared" si="1"/>
        <v>6.457999434335816</v>
      </c>
    </row>
    <row r="16" spans="1:7" ht="12.75">
      <c r="A16" s="36"/>
      <c r="B16" s="93" t="s">
        <v>250</v>
      </c>
      <c r="C16" s="10"/>
      <c r="E16" s="34" t="s">
        <v>279</v>
      </c>
      <c r="F16" s="98">
        <v>973</v>
      </c>
      <c r="G16" s="84">
        <f t="shared" si="1"/>
        <v>2.2932968794192514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1572</v>
      </c>
      <c r="G17" s="84">
        <f>(F17/$F$9)*100</f>
        <v>3.7051004053926655</v>
      </c>
    </row>
    <row r="18" spans="1:7" ht="12.75">
      <c r="A18" s="29" t="s">
        <v>282</v>
      </c>
      <c r="B18" s="93">
        <v>28565</v>
      </c>
      <c r="C18" s="33">
        <f>(B18/$B$18)*100</f>
        <v>100</v>
      </c>
      <c r="E18" s="34" t="s">
        <v>283</v>
      </c>
      <c r="F18" s="97">
        <v>1168</v>
      </c>
      <c r="G18" s="84">
        <f>(F18/$F$9)*100</f>
        <v>2.7528990289431507</v>
      </c>
    </row>
    <row r="19" spans="1:7" ht="12.75">
      <c r="A19" s="36" t="s">
        <v>284</v>
      </c>
      <c r="B19" s="97">
        <v>433</v>
      </c>
      <c r="C19" s="84">
        <f aca="true" t="shared" si="2" ref="C19:C25">(B19/$B$18)*100</f>
        <v>1.515841064239454</v>
      </c>
      <c r="E19" s="34"/>
      <c r="F19" s="97" t="s">
        <v>250</v>
      </c>
      <c r="G19" s="84"/>
    </row>
    <row r="20" spans="1:7" ht="12.75">
      <c r="A20" s="36" t="s">
        <v>285</v>
      </c>
      <c r="B20" s="97">
        <v>1482</v>
      </c>
      <c r="C20" s="84">
        <f t="shared" si="2"/>
        <v>5.188167337650971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7237</v>
      </c>
      <c r="C21" s="84">
        <f t="shared" si="2"/>
        <v>25.335200420094523</v>
      </c>
      <c r="E21" s="38" t="s">
        <v>167</v>
      </c>
      <c r="F21" s="80">
        <v>2740</v>
      </c>
      <c r="G21" s="33">
        <f>(F21/$F$21)*100</f>
        <v>100</v>
      </c>
    </row>
    <row r="22" spans="1:7" ht="12.75">
      <c r="A22" s="36" t="s">
        <v>302</v>
      </c>
      <c r="B22" s="97">
        <v>5834</v>
      </c>
      <c r="C22" s="84">
        <f t="shared" si="2"/>
        <v>20.423595308944513</v>
      </c>
      <c r="E22" s="34" t="s">
        <v>303</v>
      </c>
      <c r="F22" s="97">
        <v>997</v>
      </c>
      <c r="G22" s="84">
        <f aca="true" t="shared" si="3" ref="G22:G27">(F22/$F$21)*100</f>
        <v>36.386861313868614</v>
      </c>
    </row>
    <row r="23" spans="1:7" ht="12.75">
      <c r="A23" s="36" t="s">
        <v>304</v>
      </c>
      <c r="B23" s="97">
        <v>2231</v>
      </c>
      <c r="C23" s="84">
        <f t="shared" si="2"/>
        <v>7.810257307894276</v>
      </c>
      <c r="E23" s="34" t="s">
        <v>305</v>
      </c>
      <c r="F23" s="97">
        <v>1281</v>
      </c>
      <c r="G23" s="84">
        <f t="shared" si="3"/>
        <v>46.75182481751825</v>
      </c>
    </row>
    <row r="24" spans="1:7" ht="12.75">
      <c r="A24" s="36" t="s">
        <v>306</v>
      </c>
      <c r="B24" s="97">
        <v>7843</v>
      </c>
      <c r="C24" s="84">
        <f t="shared" si="2"/>
        <v>27.45667775249431</v>
      </c>
      <c r="E24" s="34" t="s">
        <v>307</v>
      </c>
      <c r="F24" s="97">
        <v>98</v>
      </c>
      <c r="G24" s="84">
        <f t="shared" si="3"/>
        <v>3.576642335766423</v>
      </c>
    </row>
    <row r="25" spans="1:7" ht="12.75">
      <c r="A25" s="36" t="s">
        <v>308</v>
      </c>
      <c r="B25" s="97">
        <v>3505</v>
      </c>
      <c r="C25" s="84">
        <f t="shared" si="2"/>
        <v>12.270260808681952</v>
      </c>
      <c r="E25" s="34" t="s">
        <v>309</v>
      </c>
      <c r="F25" s="97">
        <v>9</v>
      </c>
      <c r="G25" s="84">
        <f t="shared" si="3"/>
        <v>0.3284671532846715</v>
      </c>
    </row>
    <row r="26" spans="1:7" ht="12.75">
      <c r="A26" s="36"/>
      <c r="B26" s="93" t="s">
        <v>250</v>
      </c>
      <c r="C26" s="35"/>
      <c r="E26" s="34" t="s">
        <v>310</v>
      </c>
      <c r="F26" s="97">
        <v>241</v>
      </c>
      <c r="G26" s="84">
        <f t="shared" si="3"/>
        <v>8.795620437956204</v>
      </c>
    </row>
    <row r="27" spans="1:7" ht="12.75">
      <c r="A27" s="36" t="s">
        <v>311</v>
      </c>
      <c r="B27" s="108">
        <v>93.3</v>
      </c>
      <c r="C27" s="37" t="s">
        <v>261</v>
      </c>
      <c r="E27" s="34" t="s">
        <v>312</v>
      </c>
      <c r="F27" s="97">
        <v>114</v>
      </c>
      <c r="G27" s="84">
        <f t="shared" si="3"/>
        <v>4.160583941605839</v>
      </c>
    </row>
    <row r="28" spans="1:7" ht="12.75">
      <c r="A28" s="36" t="s">
        <v>313</v>
      </c>
      <c r="B28" s="108">
        <v>39.7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39380</v>
      </c>
      <c r="G30" s="33">
        <f>(F30/$F$30)*100</f>
        <v>100</v>
      </c>
      <c r="J30" s="39"/>
    </row>
    <row r="31" spans="1:10" ht="12.75">
      <c r="A31" s="95" t="s">
        <v>296</v>
      </c>
      <c r="B31" s="93">
        <v>32805</v>
      </c>
      <c r="C31" s="33">
        <f>(B31/$B$31)*100</f>
        <v>100</v>
      </c>
      <c r="E31" s="34" t="s">
        <v>317</v>
      </c>
      <c r="F31" s="97">
        <v>35942</v>
      </c>
      <c r="G31" s="101">
        <f>(F31/$F$30)*100</f>
        <v>91.26968004062977</v>
      </c>
      <c r="J31" s="39"/>
    </row>
    <row r="32" spans="1:10" ht="12.75">
      <c r="A32" s="36" t="s">
        <v>318</v>
      </c>
      <c r="B32" s="97">
        <v>7648</v>
      </c>
      <c r="C32" s="10">
        <f>(B32/$B$31)*100</f>
        <v>23.31351928059747</v>
      </c>
      <c r="E32" s="34" t="s">
        <v>319</v>
      </c>
      <c r="F32" s="97">
        <v>3438</v>
      </c>
      <c r="G32" s="101">
        <f aca="true" t="shared" si="4" ref="G32:G39">(F32/$F$30)*100</f>
        <v>8.73031995937024</v>
      </c>
      <c r="J32" s="39"/>
    </row>
    <row r="33" spans="1:10" ht="12.75">
      <c r="A33" s="36" t="s">
        <v>320</v>
      </c>
      <c r="B33" s="97">
        <v>20257</v>
      </c>
      <c r="C33" s="10">
        <f aca="true" t="shared" si="5" ref="C33:C38">(B33/$B$31)*100</f>
        <v>61.74973327236701</v>
      </c>
      <c r="E33" s="34" t="s">
        <v>321</v>
      </c>
      <c r="F33" s="97">
        <v>1230</v>
      </c>
      <c r="G33" s="101">
        <f t="shared" si="4"/>
        <v>3.123412899949213</v>
      </c>
      <c r="J33" s="39"/>
    </row>
    <row r="34" spans="1:7" ht="12.75">
      <c r="A34" s="36" t="s">
        <v>322</v>
      </c>
      <c r="B34" s="97">
        <v>606</v>
      </c>
      <c r="C34" s="10">
        <f t="shared" si="5"/>
        <v>1.8472793781435757</v>
      </c>
      <c r="E34" s="34" t="s">
        <v>323</v>
      </c>
      <c r="F34" s="97">
        <v>802</v>
      </c>
      <c r="G34" s="101">
        <f t="shared" si="4"/>
        <v>2.036566785170137</v>
      </c>
    </row>
    <row r="35" spans="1:7" ht="12.75">
      <c r="A35" s="36" t="s">
        <v>325</v>
      </c>
      <c r="B35" s="97">
        <v>1732</v>
      </c>
      <c r="C35" s="10">
        <f t="shared" si="5"/>
        <v>5.279682975156226</v>
      </c>
      <c r="E35" s="34" t="s">
        <v>321</v>
      </c>
      <c r="F35" s="97">
        <v>249</v>
      </c>
      <c r="G35" s="101">
        <f t="shared" si="4"/>
        <v>0.6323006602336211</v>
      </c>
    </row>
    <row r="36" spans="1:7" ht="12.75">
      <c r="A36" s="36" t="s">
        <v>297</v>
      </c>
      <c r="B36" s="97">
        <v>1455</v>
      </c>
      <c r="C36" s="10">
        <f t="shared" si="5"/>
        <v>4.435299497027892</v>
      </c>
      <c r="E36" s="34" t="s">
        <v>327</v>
      </c>
      <c r="F36" s="97">
        <v>1565</v>
      </c>
      <c r="G36" s="101">
        <f t="shared" si="4"/>
        <v>3.9740985271711526</v>
      </c>
    </row>
    <row r="37" spans="1:7" ht="12.75">
      <c r="A37" s="36" t="s">
        <v>326</v>
      </c>
      <c r="B37" s="97">
        <v>2562</v>
      </c>
      <c r="C37" s="10">
        <f t="shared" si="5"/>
        <v>7.8097850937357105</v>
      </c>
      <c r="E37" s="34" t="s">
        <v>321</v>
      </c>
      <c r="F37" s="97">
        <v>454</v>
      </c>
      <c r="G37" s="101">
        <f t="shared" si="4"/>
        <v>1.1528694768918233</v>
      </c>
    </row>
    <row r="38" spans="1:7" ht="12.75">
      <c r="A38" s="36" t="s">
        <v>297</v>
      </c>
      <c r="B38" s="97">
        <v>1576</v>
      </c>
      <c r="C38" s="10">
        <f t="shared" si="5"/>
        <v>4.804145709495504</v>
      </c>
      <c r="E38" s="34" t="s">
        <v>259</v>
      </c>
      <c r="F38" s="97">
        <v>936</v>
      </c>
      <c r="G38" s="101">
        <f t="shared" si="4"/>
        <v>2.376841036058913</v>
      </c>
    </row>
    <row r="39" spans="1:7" ht="12.75">
      <c r="A39" s="36"/>
      <c r="B39" s="97" t="s">
        <v>250</v>
      </c>
      <c r="C39" s="10"/>
      <c r="E39" s="34" t="s">
        <v>321</v>
      </c>
      <c r="F39" s="97">
        <v>484</v>
      </c>
      <c r="G39" s="101">
        <f t="shared" si="4"/>
        <v>1.2290502793296088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615</v>
      </c>
      <c r="C42" s="33">
        <f>(B42/$B$42)*100</f>
        <v>100</v>
      </c>
      <c r="E42" s="31" t="s">
        <v>268</v>
      </c>
      <c r="F42" s="80">
        <v>42428</v>
      </c>
      <c r="G42" s="99">
        <f>(F42/$F$42)*100</f>
        <v>100</v>
      </c>
      <c r="I42" s="39"/>
    </row>
    <row r="43" spans="1:7" ht="12.75">
      <c r="A43" s="36" t="s">
        <v>301</v>
      </c>
      <c r="B43" s="98">
        <v>215</v>
      </c>
      <c r="C43" s="102">
        <f>(B43/$B$42)*100</f>
        <v>34.959349593495936</v>
      </c>
      <c r="E43" s="60" t="s">
        <v>168</v>
      </c>
      <c r="F43" s="106">
        <v>55729</v>
      </c>
      <c r="G43" s="107">
        <f aca="true" t="shared" si="6" ref="G43:G71">(F43/$F$42)*100</f>
        <v>131.34958046573018</v>
      </c>
    </row>
    <row r="44" spans="1:7" ht="12.75">
      <c r="A44" s="36"/>
      <c r="B44" s="93" t="s">
        <v>250</v>
      </c>
      <c r="C44" s="10"/>
      <c r="E44" s="1" t="s">
        <v>329</v>
      </c>
      <c r="F44" s="97">
        <v>193</v>
      </c>
      <c r="G44" s="101">
        <f t="shared" si="6"/>
        <v>0.4548882813236542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229</v>
      </c>
      <c r="G45" s="101">
        <f t="shared" si="6"/>
        <v>0.5397379089280664</v>
      </c>
    </row>
    <row r="46" spans="1:7" ht="12.75">
      <c r="A46" s="29" t="s">
        <v>331</v>
      </c>
      <c r="B46" s="93">
        <v>31030</v>
      </c>
      <c r="C46" s="33">
        <f>(B46/$B$46)*100</f>
        <v>100</v>
      </c>
      <c r="E46" s="1" t="s">
        <v>332</v>
      </c>
      <c r="F46" s="97">
        <v>69</v>
      </c>
      <c r="G46" s="101">
        <f t="shared" si="6"/>
        <v>0.16262845290845668</v>
      </c>
    </row>
    <row r="47" spans="1:7" ht="12.75">
      <c r="A47" s="36" t="s">
        <v>333</v>
      </c>
      <c r="B47" s="97">
        <v>3657</v>
      </c>
      <c r="C47" s="10">
        <f>(B47/$B$46)*100</f>
        <v>11.785368997744119</v>
      </c>
      <c r="E47" s="1" t="s">
        <v>334</v>
      </c>
      <c r="F47" s="97">
        <v>560</v>
      </c>
      <c r="G47" s="101">
        <f t="shared" si="6"/>
        <v>1.3198830960686339</v>
      </c>
    </row>
    <row r="48" spans="1:7" ht="12.75">
      <c r="A48" s="36"/>
      <c r="B48" s="93" t="s">
        <v>250</v>
      </c>
      <c r="C48" s="10"/>
      <c r="E48" s="1" t="s">
        <v>335</v>
      </c>
      <c r="F48" s="97">
        <v>4204</v>
      </c>
      <c r="G48" s="101">
        <f t="shared" si="6"/>
        <v>9.908550956915246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919</v>
      </c>
      <c r="G49" s="101">
        <f t="shared" si="6"/>
        <v>2.166022438012633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275</v>
      </c>
      <c r="G50" s="101">
        <f t="shared" si="6"/>
        <v>0.6481568775337041</v>
      </c>
    </row>
    <row r="51" spans="1:7" ht="12.75">
      <c r="A51" s="5" t="s">
        <v>338</v>
      </c>
      <c r="B51" s="93">
        <v>9469</v>
      </c>
      <c r="C51" s="33">
        <f>(B51/$B$51)*100</f>
        <v>100</v>
      </c>
      <c r="E51" s="1" t="s">
        <v>339</v>
      </c>
      <c r="F51" s="97">
        <v>8671</v>
      </c>
      <c r="G51" s="101">
        <f t="shared" si="6"/>
        <v>20.436975582162724</v>
      </c>
    </row>
    <row r="52" spans="1:7" ht="12.75">
      <c r="A52" s="4" t="s">
        <v>340</v>
      </c>
      <c r="B52" s="98">
        <v>473</v>
      </c>
      <c r="C52" s="10">
        <f>(B52/$B$51)*100</f>
        <v>4.995247650227057</v>
      </c>
      <c r="E52" s="1" t="s">
        <v>341</v>
      </c>
      <c r="F52" s="97">
        <v>338</v>
      </c>
      <c r="G52" s="101">
        <f t="shared" si="6"/>
        <v>0.7966437258414255</v>
      </c>
    </row>
    <row r="53" spans="1:7" ht="12.75">
      <c r="A53" s="4"/>
      <c r="B53" s="93" t="s">
        <v>250</v>
      </c>
      <c r="C53" s="10"/>
      <c r="E53" s="1" t="s">
        <v>342</v>
      </c>
      <c r="F53" s="97">
        <v>403</v>
      </c>
      <c r="G53" s="101">
        <f t="shared" si="6"/>
        <v>0.9498444423493919</v>
      </c>
    </row>
    <row r="54" spans="1:7" ht="14.25">
      <c r="A54" s="5" t="s">
        <v>343</v>
      </c>
      <c r="B54" s="93">
        <v>26068</v>
      </c>
      <c r="C54" s="33">
        <f>(B54/$B$54)*100</f>
        <v>100</v>
      </c>
      <c r="E54" s="1" t="s">
        <v>201</v>
      </c>
      <c r="F54" s="97">
        <v>11802</v>
      </c>
      <c r="G54" s="101">
        <f t="shared" si="6"/>
        <v>27.81653624964646</v>
      </c>
    </row>
    <row r="55" spans="1:7" ht="12.75">
      <c r="A55" s="4" t="s">
        <v>340</v>
      </c>
      <c r="B55" s="98">
        <v>2719</v>
      </c>
      <c r="C55" s="10">
        <f>(B55/$B$54)*100</f>
        <v>10.430412766610402</v>
      </c>
      <c r="E55" s="1" t="s">
        <v>344</v>
      </c>
      <c r="F55" s="97">
        <v>11269</v>
      </c>
      <c r="G55" s="101">
        <f t="shared" si="6"/>
        <v>26.560290374281138</v>
      </c>
    </row>
    <row r="56" spans="1:7" ht="12.75">
      <c r="A56" s="4" t="s">
        <v>345</v>
      </c>
      <c r="B56" s="119">
        <v>64.7</v>
      </c>
      <c r="C56" s="37" t="s">
        <v>261</v>
      </c>
      <c r="E56" s="1" t="s">
        <v>346</v>
      </c>
      <c r="F56" s="97">
        <v>361</v>
      </c>
      <c r="G56" s="101">
        <f t="shared" si="6"/>
        <v>0.8508532101442444</v>
      </c>
    </row>
    <row r="57" spans="1:7" ht="12.75">
      <c r="A57" s="4" t="s">
        <v>347</v>
      </c>
      <c r="B57" s="98">
        <v>23349</v>
      </c>
      <c r="C57" s="10">
        <f>(B57/$B$54)*100</f>
        <v>89.5695872333896</v>
      </c>
      <c r="E57" s="1" t="s">
        <v>348</v>
      </c>
      <c r="F57" s="97">
        <v>244</v>
      </c>
      <c r="G57" s="101">
        <f t="shared" si="6"/>
        <v>0.5750919204299048</v>
      </c>
    </row>
    <row r="58" spans="1:7" ht="12.75">
      <c r="A58" s="4" t="s">
        <v>345</v>
      </c>
      <c r="B58" s="119">
        <v>82.9</v>
      </c>
      <c r="C58" s="37" t="s">
        <v>261</v>
      </c>
      <c r="E58" s="1" t="s">
        <v>349</v>
      </c>
      <c r="F58" s="97">
        <v>3912</v>
      </c>
      <c r="G58" s="101">
        <f t="shared" si="6"/>
        <v>9.220326199679457</v>
      </c>
    </row>
    <row r="59" spans="1:7" ht="12.75">
      <c r="A59" s="4"/>
      <c r="B59" s="93" t="s">
        <v>250</v>
      </c>
      <c r="C59" s="10"/>
      <c r="E59" s="1" t="s">
        <v>350</v>
      </c>
      <c r="F59" s="97">
        <v>108</v>
      </c>
      <c r="G59" s="101">
        <f t="shared" si="6"/>
        <v>0.25454888281323657</v>
      </c>
    </row>
    <row r="60" spans="1:7" ht="12.75">
      <c r="A60" s="5" t="s">
        <v>351</v>
      </c>
      <c r="B60" s="93">
        <v>3687</v>
      </c>
      <c r="C60" s="33">
        <f>(B60/$B$60)*100</f>
        <v>100</v>
      </c>
      <c r="E60" s="1" t="s">
        <v>352</v>
      </c>
      <c r="F60" s="97">
        <v>1475</v>
      </c>
      <c r="G60" s="101">
        <f t="shared" si="6"/>
        <v>3.476477797680777</v>
      </c>
    </row>
    <row r="61" spans="1:7" ht="12.75">
      <c r="A61" s="4" t="s">
        <v>340</v>
      </c>
      <c r="B61" s="97">
        <v>1212</v>
      </c>
      <c r="C61" s="10">
        <f>(B61/$B$60)*100</f>
        <v>32.87225386493084</v>
      </c>
      <c r="E61" s="1" t="s">
        <v>353</v>
      </c>
      <c r="F61" s="97">
        <v>568</v>
      </c>
      <c r="G61" s="101">
        <f t="shared" si="6"/>
        <v>1.3387385688696143</v>
      </c>
    </row>
    <row r="62" spans="1:7" ht="12.75">
      <c r="A62" s="4"/>
      <c r="B62" s="93" t="s">
        <v>250</v>
      </c>
      <c r="C62" s="10"/>
      <c r="E62" s="1" t="s">
        <v>354</v>
      </c>
      <c r="F62" s="97">
        <v>746</v>
      </c>
      <c r="G62" s="101">
        <f t="shared" si="6"/>
        <v>1.7582728386914301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210</v>
      </c>
      <c r="G63" s="101">
        <f t="shared" si="6"/>
        <v>0.49495616102573775</v>
      </c>
    </row>
    <row r="64" spans="1:7" ht="12.75">
      <c r="A64" s="29" t="s">
        <v>357</v>
      </c>
      <c r="B64" s="93">
        <v>39380</v>
      </c>
      <c r="C64" s="33">
        <f>(B64/$B$64)*100</f>
        <v>100</v>
      </c>
      <c r="E64" s="1" t="s">
        <v>358</v>
      </c>
      <c r="F64" s="97">
        <v>76</v>
      </c>
      <c r="G64" s="101">
        <f t="shared" si="6"/>
        <v>0.1791269916093146</v>
      </c>
    </row>
    <row r="65" spans="1:7" ht="12.75">
      <c r="A65" s="4" t="s">
        <v>256</v>
      </c>
      <c r="B65" s="97">
        <v>22892</v>
      </c>
      <c r="C65" s="10">
        <f>(B65/$B$64)*100</f>
        <v>58.13103098019299</v>
      </c>
      <c r="E65" s="1" t="s">
        <v>359</v>
      </c>
      <c r="F65" s="97">
        <v>354</v>
      </c>
      <c r="G65" s="101">
        <f t="shared" si="6"/>
        <v>0.8343546714433865</v>
      </c>
    </row>
    <row r="66" spans="1:7" ht="12.75">
      <c r="A66" s="4" t="s">
        <v>257</v>
      </c>
      <c r="B66" s="97">
        <v>15990</v>
      </c>
      <c r="C66" s="10">
        <f aca="true" t="shared" si="7" ref="C66:C71">(B66/$B$64)*100</f>
        <v>40.60436769933977</v>
      </c>
      <c r="E66" s="1" t="s">
        <v>360</v>
      </c>
      <c r="F66" s="97">
        <v>90</v>
      </c>
      <c r="G66" s="101">
        <f t="shared" si="6"/>
        <v>0.21212406901103043</v>
      </c>
    </row>
    <row r="67" spans="1:7" ht="12.75">
      <c r="A67" s="4" t="s">
        <v>361</v>
      </c>
      <c r="B67" s="97">
        <v>7210</v>
      </c>
      <c r="C67" s="10">
        <f t="shared" si="7"/>
        <v>18.308786185881157</v>
      </c>
      <c r="E67" s="1" t="s">
        <v>362</v>
      </c>
      <c r="F67" s="97">
        <v>347</v>
      </c>
      <c r="G67" s="101">
        <f t="shared" si="6"/>
        <v>0.8178561327425286</v>
      </c>
    </row>
    <row r="68" spans="1:7" ht="12.75">
      <c r="A68" s="4" t="s">
        <v>363</v>
      </c>
      <c r="B68" s="97">
        <v>8780</v>
      </c>
      <c r="C68" s="10">
        <f t="shared" si="7"/>
        <v>22.29558151345861</v>
      </c>
      <c r="E68" s="1" t="s">
        <v>364</v>
      </c>
      <c r="F68" s="97">
        <v>1300</v>
      </c>
      <c r="G68" s="101">
        <f t="shared" si="6"/>
        <v>3.0640143301593286</v>
      </c>
    </row>
    <row r="69" spans="1:7" ht="12.75">
      <c r="A69" s="4" t="s">
        <v>365</v>
      </c>
      <c r="B69" s="97">
        <v>4825</v>
      </c>
      <c r="C69" s="10">
        <f t="shared" si="7"/>
        <v>12.252412392077197</v>
      </c>
      <c r="E69" s="1" t="s">
        <v>366</v>
      </c>
      <c r="F69" s="97">
        <v>338</v>
      </c>
      <c r="G69" s="101">
        <f t="shared" si="6"/>
        <v>0.7966437258414255</v>
      </c>
    </row>
    <row r="70" spans="1:7" ht="12.75">
      <c r="A70" s="4" t="s">
        <v>367</v>
      </c>
      <c r="B70" s="97">
        <v>3955</v>
      </c>
      <c r="C70" s="10">
        <f t="shared" si="7"/>
        <v>10.043169121381412</v>
      </c>
      <c r="E70" s="1" t="s">
        <v>368</v>
      </c>
      <c r="F70" s="97">
        <v>129</v>
      </c>
      <c r="G70" s="101">
        <f t="shared" si="6"/>
        <v>0.3040444989158103</v>
      </c>
    </row>
    <row r="71" spans="1:7" ht="12.75">
      <c r="A71" s="7" t="s">
        <v>258</v>
      </c>
      <c r="B71" s="103">
        <v>498</v>
      </c>
      <c r="C71" s="40">
        <f t="shared" si="7"/>
        <v>1.2646013204672422</v>
      </c>
      <c r="D71" s="41"/>
      <c r="E71" s="9" t="s">
        <v>369</v>
      </c>
      <c r="F71" s="103">
        <v>6539</v>
      </c>
      <c r="G71" s="104">
        <f t="shared" si="6"/>
        <v>15.411992080701422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32206</v>
      </c>
      <c r="C9" s="81">
        <f>(B9/$B$9)*100</f>
        <v>100</v>
      </c>
      <c r="D9" s="65"/>
      <c r="E9" s="79" t="s">
        <v>381</v>
      </c>
      <c r="F9" s="80">
        <v>15914</v>
      </c>
      <c r="G9" s="81">
        <f>(F9/$F$9)*100</f>
        <v>100</v>
      </c>
    </row>
    <row r="10" spans="1:7" ht="12.75">
      <c r="A10" s="82" t="s">
        <v>382</v>
      </c>
      <c r="B10" s="97">
        <v>23430</v>
      </c>
      <c r="C10" s="105">
        <f>(B10/$B$9)*100</f>
        <v>72.75041917655095</v>
      </c>
      <c r="D10" s="65"/>
      <c r="E10" s="78" t="s">
        <v>383</v>
      </c>
      <c r="F10" s="97">
        <v>438</v>
      </c>
      <c r="G10" s="105">
        <f aca="true" t="shared" si="0" ref="G10:G19">(F10/$F$9)*100</f>
        <v>2.7522935779816518</v>
      </c>
    </row>
    <row r="11" spans="1:7" ht="12.75">
      <c r="A11" s="82" t="s">
        <v>384</v>
      </c>
      <c r="B11" s="97">
        <v>23374</v>
      </c>
      <c r="C11" s="105">
        <f aca="true" t="shared" si="1" ref="C11:C16">(B11/$B$9)*100</f>
        <v>72.57653853319258</v>
      </c>
      <c r="D11" s="65"/>
      <c r="E11" s="78" t="s">
        <v>385</v>
      </c>
      <c r="F11" s="97">
        <v>375</v>
      </c>
      <c r="G11" s="105">
        <f t="shared" si="0"/>
        <v>2.3564157345733316</v>
      </c>
    </row>
    <row r="12" spans="1:7" ht="12.75">
      <c r="A12" s="82" t="s">
        <v>386</v>
      </c>
      <c r="B12" s="97">
        <v>22770</v>
      </c>
      <c r="C12" s="105">
        <f>(B12/$B$9)*100</f>
        <v>70.7011115941129</v>
      </c>
      <c r="D12" s="65"/>
      <c r="E12" s="78" t="s">
        <v>387</v>
      </c>
      <c r="F12" s="97">
        <v>821</v>
      </c>
      <c r="G12" s="105">
        <f t="shared" si="0"/>
        <v>5.158979514892548</v>
      </c>
    </row>
    <row r="13" spans="1:7" ht="12.75">
      <c r="A13" s="82" t="s">
        <v>388</v>
      </c>
      <c r="B13" s="97">
        <v>604</v>
      </c>
      <c r="C13" s="105">
        <f>(B13/$B$9)*100</f>
        <v>1.8754269390796745</v>
      </c>
      <c r="D13" s="65"/>
      <c r="E13" s="78" t="s">
        <v>389</v>
      </c>
      <c r="F13" s="97">
        <v>1383</v>
      </c>
      <c r="G13" s="105">
        <f t="shared" si="0"/>
        <v>8.690461229106447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2381</v>
      </c>
      <c r="G14" s="105">
        <f t="shared" si="0"/>
        <v>14.961668970717607</v>
      </c>
    </row>
    <row r="15" spans="1:7" ht="12.75">
      <c r="A15" s="82" t="s">
        <v>392</v>
      </c>
      <c r="B15" s="109">
        <v>56</v>
      </c>
      <c r="C15" s="105">
        <f t="shared" si="1"/>
        <v>0.17388064335838044</v>
      </c>
      <c r="D15" s="65"/>
      <c r="E15" s="78" t="s">
        <v>393</v>
      </c>
      <c r="F15" s="97">
        <v>3640</v>
      </c>
      <c r="G15" s="105">
        <f t="shared" si="0"/>
        <v>22.872942063591807</v>
      </c>
    </row>
    <row r="16" spans="1:7" ht="12.75">
      <c r="A16" s="82" t="s">
        <v>67</v>
      </c>
      <c r="B16" s="97">
        <v>8776</v>
      </c>
      <c r="C16" s="105">
        <f t="shared" si="1"/>
        <v>27.249580823449048</v>
      </c>
      <c r="D16" s="65"/>
      <c r="E16" s="78" t="s">
        <v>68</v>
      </c>
      <c r="F16" s="97">
        <v>2922</v>
      </c>
      <c r="G16" s="105">
        <f t="shared" si="0"/>
        <v>18.361191403795402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2929</v>
      </c>
      <c r="G17" s="105">
        <f t="shared" si="0"/>
        <v>18.40517783084077</v>
      </c>
    </row>
    <row r="18" spans="1:7" ht="12.75">
      <c r="A18" s="77" t="s">
        <v>70</v>
      </c>
      <c r="B18" s="80">
        <v>16847</v>
      </c>
      <c r="C18" s="81">
        <f>(B18/$B$18)*100</f>
        <v>100</v>
      </c>
      <c r="D18" s="65"/>
      <c r="E18" s="78" t="s">
        <v>170</v>
      </c>
      <c r="F18" s="97">
        <v>554</v>
      </c>
      <c r="G18" s="105">
        <f t="shared" si="0"/>
        <v>3.481211511876335</v>
      </c>
    </row>
    <row r="19" spans="1:9" ht="12.75">
      <c r="A19" s="82" t="s">
        <v>382</v>
      </c>
      <c r="B19" s="97">
        <v>10879</v>
      </c>
      <c r="C19" s="105">
        <f>(B19/$B$18)*100</f>
        <v>64.57529530480204</v>
      </c>
      <c r="D19" s="65"/>
      <c r="E19" s="78" t="s">
        <v>169</v>
      </c>
      <c r="F19" s="98">
        <v>471</v>
      </c>
      <c r="G19" s="105">
        <f t="shared" si="0"/>
        <v>2.9596581626241045</v>
      </c>
      <c r="I19" s="117"/>
    </row>
    <row r="20" spans="1:7" ht="12.75">
      <c r="A20" s="82" t="s">
        <v>384</v>
      </c>
      <c r="B20" s="97">
        <v>10843</v>
      </c>
      <c r="C20" s="105">
        <f>(B20/$B$18)*100</f>
        <v>64.3616074078471</v>
      </c>
      <c r="D20" s="65"/>
      <c r="E20" s="78" t="s">
        <v>71</v>
      </c>
      <c r="F20" s="97">
        <v>67010</v>
      </c>
      <c r="G20" s="112" t="s">
        <v>261</v>
      </c>
    </row>
    <row r="21" spans="1:7" ht="12.75">
      <c r="A21" s="82" t="s">
        <v>386</v>
      </c>
      <c r="B21" s="97">
        <v>10581</v>
      </c>
      <c r="C21" s="105">
        <f>(B21/$B$18)*100</f>
        <v>62.80643438000831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14155</v>
      </c>
      <c r="G22" s="105">
        <f>(F22/$F$9)*100</f>
        <v>88.94683926102802</v>
      </c>
    </row>
    <row r="23" spans="1:7" ht="12.75">
      <c r="A23" s="77" t="s">
        <v>73</v>
      </c>
      <c r="B23" s="80">
        <v>3646</v>
      </c>
      <c r="C23" s="81">
        <f>(B23/$B$23)*100</f>
        <v>100</v>
      </c>
      <c r="D23" s="65"/>
      <c r="E23" s="78" t="s">
        <v>74</v>
      </c>
      <c r="F23" s="97">
        <v>76455</v>
      </c>
      <c r="G23" s="112" t="s">
        <v>261</v>
      </c>
    </row>
    <row r="24" spans="1:7" ht="12.75">
      <c r="A24" s="82" t="s">
        <v>75</v>
      </c>
      <c r="B24" s="97">
        <v>2049</v>
      </c>
      <c r="C24" s="105">
        <f>(B24/$B$23)*100</f>
        <v>56.19857377948436</v>
      </c>
      <c r="D24" s="65"/>
      <c r="E24" s="78" t="s">
        <v>76</v>
      </c>
      <c r="F24" s="97">
        <v>3011</v>
      </c>
      <c r="G24" s="105">
        <f>(F24/$F$9)*100</f>
        <v>18.920447404800804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13049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315</v>
      </c>
      <c r="G26" s="105">
        <f>(F26/$F$9)*100</f>
        <v>1.9793892170415988</v>
      </c>
    </row>
    <row r="27" spans="1:7" ht="12.75">
      <c r="A27" s="77" t="s">
        <v>85</v>
      </c>
      <c r="B27" s="80">
        <v>22520</v>
      </c>
      <c r="C27" s="81">
        <f>(B27/$B$27)*100</f>
        <v>100</v>
      </c>
      <c r="D27" s="65"/>
      <c r="E27" s="78" t="s">
        <v>78</v>
      </c>
      <c r="F27" s="98">
        <v>6972</v>
      </c>
      <c r="G27" s="112" t="s">
        <v>261</v>
      </c>
    </row>
    <row r="28" spans="1:7" ht="12.75">
      <c r="A28" s="82" t="s">
        <v>86</v>
      </c>
      <c r="B28" s="97">
        <v>18741</v>
      </c>
      <c r="C28" s="105">
        <f aca="true" t="shared" si="2" ref="C28:C33">(B28/$B$27)*100</f>
        <v>83.21936056838366</v>
      </c>
      <c r="D28" s="65"/>
      <c r="E28" s="78" t="s">
        <v>79</v>
      </c>
      <c r="F28" s="97">
        <v>123</v>
      </c>
      <c r="G28" s="105">
        <f>(F28/$F$9)*100</f>
        <v>0.7729043609400528</v>
      </c>
    </row>
    <row r="29" spans="1:7" ht="12.75">
      <c r="A29" s="82" t="s">
        <v>87</v>
      </c>
      <c r="B29" s="97">
        <v>1669</v>
      </c>
      <c r="C29" s="105">
        <f t="shared" si="2"/>
        <v>7.411190053285968</v>
      </c>
      <c r="D29" s="65"/>
      <c r="E29" s="78" t="s">
        <v>80</v>
      </c>
      <c r="F29" s="97">
        <v>7483</v>
      </c>
      <c r="G29" s="112" t="s">
        <v>261</v>
      </c>
    </row>
    <row r="30" spans="1:7" ht="12.75">
      <c r="A30" s="82" t="s">
        <v>88</v>
      </c>
      <c r="B30" s="97">
        <v>1037</v>
      </c>
      <c r="C30" s="105">
        <f t="shared" si="2"/>
        <v>4.604795737122558</v>
      </c>
      <c r="D30" s="65"/>
      <c r="E30" s="78" t="s">
        <v>81</v>
      </c>
      <c r="F30" s="97">
        <v>2286</v>
      </c>
      <c r="G30" s="105">
        <f>(F30/$F$9)*100</f>
        <v>14.364710317959029</v>
      </c>
    </row>
    <row r="31" spans="1:7" ht="12.75">
      <c r="A31" s="82" t="s">
        <v>115</v>
      </c>
      <c r="B31" s="97">
        <v>268</v>
      </c>
      <c r="C31" s="105">
        <f t="shared" si="2"/>
        <v>1.1900532859680284</v>
      </c>
      <c r="D31" s="65"/>
      <c r="E31" s="78" t="s">
        <v>82</v>
      </c>
      <c r="F31" s="97">
        <v>16831</v>
      </c>
      <c r="G31" s="112" t="s">
        <v>261</v>
      </c>
    </row>
    <row r="32" spans="1:7" ht="12.75">
      <c r="A32" s="82" t="s">
        <v>89</v>
      </c>
      <c r="B32" s="97">
        <v>110</v>
      </c>
      <c r="C32" s="105">
        <f t="shared" si="2"/>
        <v>0.4884547069271759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695</v>
      </c>
      <c r="C33" s="105">
        <f t="shared" si="2"/>
        <v>3.0861456483126113</v>
      </c>
      <c r="D33" s="65"/>
      <c r="E33" s="79" t="s">
        <v>84</v>
      </c>
      <c r="F33" s="80">
        <v>11517</v>
      </c>
      <c r="G33" s="81">
        <f>(F33/$F$33)*100</f>
        <v>100</v>
      </c>
    </row>
    <row r="34" spans="1:7" ht="12.75">
      <c r="A34" s="82" t="s">
        <v>91</v>
      </c>
      <c r="B34" s="120">
        <v>29.5</v>
      </c>
      <c r="C34" s="112" t="s">
        <v>261</v>
      </c>
      <c r="D34" s="65"/>
      <c r="E34" s="78" t="s">
        <v>383</v>
      </c>
      <c r="F34" s="97">
        <v>89</v>
      </c>
      <c r="G34" s="105">
        <f aca="true" t="shared" si="3" ref="G34:G43">(F34/$F$33)*100</f>
        <v>0.7727706868108014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90</v>
      </c>
      <c r="G35" s="105">
        <f t="shared" si="3"/>
        <v>0.7814535035165407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415</v>
      </c>
      <c r="G36" s="105">
        <f t="shared" si="3"/>
        <v>3.603368932881827</v>
      </c>
    </row>
    <row r="37" spans="1:7" ht="12.75">
      <c r="A37" s="77" t="s">
        <v>94</v>
      </c>
      <c r="B37" s="80">
        <v>22770</v>
      </c>
      <c r="C37" s="81">
        <f>(B37/$B$37)*100</f>
        <v>100</v>
      </c>
      <c r="D37" s="65"/>
      <c r="E37" s="78" t="s">
        <v>389</v>
      </c>
      <c r="F37" s="97">
        <v>690</v>
      </c>
      <c r="G37" s="105">
        <f t="shared" si="3"/>
        <v>5.991143526960146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1518</v>
      </c>
      <c r="G38" s="105">
        <f t="shared" si="3"/>
        <v>13.18051575931232</v>
      </c>
    </row>
    <row r="39" spans="1:7" ht="12.75">
      <c r="A39" s="82" t="s">
        <v>97</v>
      </c>
      <c r="B39" s="98">
        <v>10930</v>
      </c>
      <c r="C39" s="105">
        <f>(B39/$B$37)*100</f>
        <v>48.00175669740887</v>
      </c>
      <c r="D39" s="65"/>
      <c r="E39" s="78" t="s">
        <v>393</v>
      </c>
      <c r="F39" s="97">
        <v>2755</v>
      </c>
      <c r="G39" s="105">
        <f t="shared" si="3"/>
        <v>23.921160024311884</v>
      </c>
    </row>
    <row r="40" spans="1:7" ht="12.75">
      <c r="A40" s="82" t="s">
        <v>98</v>
      </c>
      <c r="B40" s="98">
        <v>2200</v>
      </c>
      <c r="C40" s="105">
        <f>(B40/$B$37)*100</f>
        <v>9.66183574879227</v>
      </c>
      <c r="D40" s="65"/>
      <c r="E40" s="78" t="s">
        <v>68</v>
      </c>
      <c r="F40" s="97">
        <v>2451</v>
      </c>
      <c r="G40" s="105">
        <f t="shared" si="3"/>
        <v>21.281583745767126</v>
      </c>
    </row>
    <row r="41" spans="1:7" ht="12.75">
      <c r="A41" s="82" t="s">
        <v>100</v>
      </c>
      <c r="B41" s="98">
        <v>7092</v>
      </c>
      <c r="C41" s="105">
        <f>(B41/$B$37)*100</f>
        <v>31.146245059288535</v>
      </c>
      <c r="D41" s="65"/>
      <c r="E41" s="78" t="s">
        <v>69</v>
      </c>
      <c r="F41" s="97">
        <v>2620</v>
      </c>
      <c r="G41" s="105">
        <f t="shared" si="3"/>
        <v>22.748979769037074</v>
      </c>
    </row>
    <row r="42" spans="1:7" ht="12.75">
      <c r="A42" s="82" t="s">
        <v>260</v>
      </c>
      <c r="B42" s="98">
        <v>8</v>
      </c>
      <c r="C42" s="105">
        <f>(B42/$B$37)*100</f>
        <v>0.03513394817742644</v>
      </c>
      <c r="D42" s="65"/>
      <c r="E42" s="78" t="s">
        <v>170</v>
      </c>
      <c r="F42" s="97">
        <v>485</v>
      </c>
      <c r="G42" s="105">
        <f t="shared" si="3"/>
        <v>4.211166102283581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404</v>
      </c>
      <c r="G43" s="105">
        <f t="shared" si="3"/>
        <v>3.5078579491186943</v>
      </c>
    </row>
    <row r="44" spans="1:7" ht="12.75">
      <c r="A44" s="82" t="s">
        <v>291</v>
      </c>
      <c r="B44" s="98">
        <v>1158</v>
      </c>
      <c r="C44" s="105">
        <f>(B44/$B$37)*100</f>
        <v>5.085638998682477</v>
      </c>
      <c r="D44" s="65"/>
      <c r="E44" s="78" t="s">
        <v>93</v>
      </c>
      <c r="F44" s="97">
        <v>77245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1382</v>
      </c>
      <c r="C46" s="105">
        <f>(B46/$B$37)*100</f>
        <v>6.069389547650418</v>
      </c>
      <c r="D46" s="65"/>
      <c r="E46" s="78" t="s">
        <v>96</v>
      </c>
      <c r="F46" s="97">
        <v>29494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54536</v>
      </c>
      <c r="G48" s="112" t="s">
        <v>261</v>
      </c>
    </row>
    <row r="49" spans="1:7" ht="13.5" thickBot="1">
      <c r="A49" s="82" t="s">
        <v>292</v>
      </c>
      <c r="B49" s="98">
        <v>27</v>
      </c>
      <c r="C49" s="105">
        <f aca="true" t="shared" si="4" ref="C49:C55">(B49/$B$37)*100</f>
        <v>0.11857707509881424</v>
      </c>
      <c r="D49" s="87"/>
      <c r="E49" s="88" t="s">
        <v>102</v>
      </c>
      <c r="F49" s="113">
        <v>36494</v>
      </c>
      <c r="G49" s="114" t="s">
        <v>261</v>
      </c>
    </row>
    <row r="50" spans="1:7" ht="13.5" thickTop="1">
      <c r="A50" s="82" t="s">
        <v>116</v>
      </c>
      <c r="B50" s="98">
        <v>986</v>
      </c>
      <c r="C50" s="105">
        <f t="shared" si="4"/>
        <v>4.330259112867808</v>
      </c>
      <c r="D50" s="65"/>
      <c r="E50" s="78"/>
      <c r="F50" s="86"/>
      <c r="G50" s="85"/>
    </row>
    <row r="51" spans="1:7" ht="12.75">
      <c r="A51" s="82" t="s">
        <v>117</v>
      </c>
      <c r="B51" s="98">
        <v>2087</v>
      </c>
      <c r="C51" s="105">
        <f t="shared" si="4"/>
        <v>9.165568730786122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1062</v>
      </c>
      <c r="C52" s="105">
        <f t="shared" si="4"/>
        <v>4.664031620553359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2992</v>
      </c>
      <c r="C53" s="105">
        <f t="shared" si="4"/>
        <v>13.14009661835749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923</v>
      </c>
      <c r="C54" s="105">
        <f t="shared" si="4"/>
        <v>4.053579270970575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766</v>
      </c>
      <c r="C55" s="105">
        <f t="shared" si="4"/>
        <v>3.3640755379885814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2514</v>
      </c>
      <c r="C57" s="105">
        <f>(B57/$B$37)*100</f>
        <v>11.04084321475626</v>
      </c>
      <c r="D57" s="65"/>
      <c r="E57" s="79" t="s">
        <v>84</v>
      </c>
      <c r="F57" s="80">
        <v>191</v>
      </c>
      <c r="G57" s="105">
        <f>(F57/L57)*100</f>
        <v>1.6584179907962144</v>
      </c>
      <c r="H57" s="79" t="s">
        <v>84</v>
      </c>
      <c r="L57" s="15">
        <v>11517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169</v>
      </c>
      <c r="G58" s="105">
        <f>(F58/L58)*100</f>
        <v>2.584888345059651</v>
      </c>
      <c r="H58" s="78" t="s">
        <v>118</v>
      </c>
      <c r="L58" s="15">
        <v>6538</v>
      </c>
    </row>
    <row r="59" spans="1:12" ht="12.75">
      <c r="A59" s="82" t="s">
        <v>112</v>
      </c>
      <c r="B59" s="98">
        <v>3269</v>
      </c>
      <c r="C59" s="105">
        <f>(B59/$B$37)*100</f>
        <v>14.356609574000878</v>
      </c>
      <c r="D59" s="65"/>
      <c r="E59" s="78" t="s">
        <v>120</v>
      </c>
      <c r="F59" s="97">
        <v>72</v>
      </c>
      <c r="G59" s="105">
        <f>(F59/L59)*100</f>
        <v>2.763915547024952</v>
      </c>
      <c r="H59" s="78" t="s">
        <v>120</v>
      </c>
      <c r="L59" s="15">
        <v>2605</v>
      </c>
    </row>
    <row r="60" spans="1:7" ht="12.75">
      <c r="A60" s="82" t="s">
        <v>113</v>
      </c>
      <c r="B60" s="98">
        <v>4928</v>
      </c>
      <c r="C60" s="105">
        <f>(B60/$B$37)*100</f>
        <v>21.642512077294686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1387</v>
      </c>
      <c r="C62" s="105">
        <f>(B62/$B$37)*100</f>
        <v>6.091348265261309</v>
      </c>
      <c r="D62" s="65"/>
      <c r="E62" s="79" t="s">
        <v>123</v>
      </c>
      <c r="F62" s="80">
        <v>53</v>
      </c>
      <c r="G62" s="105">
        <f>(F62/L62)*100</f>
        <v>3.940520446096654</v>
      </c>
      <c r="H62" s="79" t="s">
        <v>394</v>
      </c>
      <c r="L62" s="15">
        <v>1345</v>
      </c>
    </row>
    <row r="63" spans="1:12" ht="12.75">
      <c r="A63" s="61" t="s">
        <v>293</v>
      </c>
      <c r="B63" s="98">
        <v>829</v>
      </c>
      <c r="C63" s="105">
        <f>(B63/$B$37)*100</f>
        <v>3.6407553798858148</v>
      </c>
      <c r="D63" s="65"/>
      <c r="E63" s="78" t="s">
        <v>118</v>
      </c>
      <c r="F63" s="97">
        <v>53</v>
      </c>
      <c r="G63" s="105">
        <f>(F63/L63)*100</f>
        <v>6.206088992974239</v>
      </c>
      <c r="H63" s="78" t="s">
        <v>118</v>
      </c>
      <c r="L63" s="15">
        <v>854</v>
      </c>
    </row>
    <row r="64" spans="1:12" ht="12.75">
      <c r="A64" s="82" t="s">
        <v>114</v>
      </c>
      <c r="B64" s="98">
        <v>1000</v>
      </c>
      <c r="C64" s="105">
        <f>(B64/$B$37)*100</f>
        <v>4.391743522178305</v>
      </c>
      <c r="D64" s="65"/>
      <c r="E64" s="78" t="s">
        <v>120</v>
      </c>
      <c r="F64" s="97">
        <v>30</v>
      </c>
      <c r="G64" s="105">
        <f>(F64/L64)*100</f>
        <v>13.274336283185843</v>
      </c>
      <c r="H64" s="78" t="s">
        <v>120</v>
      </c>
      <c r="L64" s="15">
        <v>226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1174</v>
      </c>
      <c r="G66" s="105">
        <f aca="true" t="shared" si="5" ref="G66:G71">(F66/L66)*100</f>
        <v>2.7792244685384215</v>
      </c>
      <c r="H66" s="79" t="s">
        <v>124</v>
      </c>
      <c r="L66" s="15">
        <v>42242</v>
      </c>
    </row>
    <row r="67" spans="1:12" ht="12.75">
      <c r="A67" s="82" t="s">
        <v>126</v>
      </c>
      <c r="B67" s="97">
        <v>18698</v>
      </c>
      <c r="C67" s="105">
        <f>(B67/$B$37)*100</f>
        <v>82.11682037768995</v>
      </c>
      <c r="D67" s="65"/>
      <c r="E67" s="78" t="s">
        <v>262</v>
      </c>
      <c r="F67" s="97">
        <v>832</v>
      </c>
      <c r="G67" s="105">
        <f t="shared" si="5"/>
        <v>2.6850835861356743</v>
      </c>
      <c r="H67" s="78" t="s">
        <v>262</v>
      </c>
      <c r="L67" s="15">
        <v>30986</v>
      </c>
    </row>
    <row r="68" spans="1:12" ht="12.75">
      <c r="A68" s="82" t="s">
        <v>128</v>
      </c>
      <c r="B68" s="97">
        <v>2823</v>
      </c>
      <c r="C68" s="105">
        <f>(B68/$B$37)*100</f>
        <v>12.397891963109355</v>
      </c>
      <c r="D68" s="65"/>
      <c r="E68" s="78" t="s">
        <v>127</v>
      </c>
      <c r="F68" s="97">
        <v>124</v>
      </c>
      <c r="G68" s="105">
        <f t="shared" si="5"/>
        <v>3.3631678871711417</v>
      </c>
      <c r="H68" s="78" t="s">
        <v>127</v>
      </c>
      <c r="L68" s="15">
        <v>3687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333</v>
      </c>
      <c r="G69" s="105">
        <f t="shared" si="5"/>
        <v>2.9607895438783673</v>
      </c>
      <c r="H69" s="78" t="s">
        <v>129</v>
      </c>
      <c r="L69" s="15">
        <v>11247</v>
      </c>
    </row>
    <row r="70" spans="1:12" ht="12.75">
      <c r="A70" s="82" t="s">
        <v>376</v>
      </c>
      <c r="B70" s="97">
        <v>1228</v>
      </c>
      <c r="C70" s="105">
        <f>(B70/$B$37)*100</f>
        <v>5.393061045234958</v>
      </c>
      <c r="D70" s="65"/>
      <c r="E70" s="78" t="s">
        <v>130</v>
      </c>
      <c r="F70" s="97">
        <v>258</v>
      </c>
      <c r="G70" s="105">
        <f t="shared" si="5"/>
        <v>3.1363967906637495</v>
      </c>
      <c r="H70" s="78" t="s">
        <v>130</v>
      </c>
      <c r="L70" s="15">
        <v>8226</v>
      </c>
    </row>
    <row r="71" spans="1:12" ht="13.5" thickBot="1">
      <c r="A71" s="90" t="s">
        <v>371</v>
      </c>
      <c r="B71" s="110">
        <v>21</v>
      </c>
      <c r="C71" s="111">
        <f>(B71/$B$37)*100</f>
        <v>0.0922266139657444</v>
      </c>
      <c r="D71" s="91"/>
      <c r="E71" s="92" t="s">
        <v>131</v>
      </c>
      <c r="F71" s="110">
        <v>490</v>
      </c>
      <c r="G71" s="118">
        <f t="shared" si="5"/>
        <v>8.770359763737247</v>
      </c>
      <c r="H71" s="92" t="s">
        <v>131</v>
      </c>
      <c r="L71" s="15">
        <v>5587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16436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15824</v>
      </c>
      <c r="G9" s="81">
        <f>(F9/$F$9)*100</f>
        <v>100</v>
      </c>
      <c r="I9" s="53"/>
    </row>
    <row r="10" spans="1:7" ht="12.75">
      <c r="A10" s="36" t="s">
        <v>137</v>
      </c>
      <c r="B10" s="97">
        <v>9330</v>
      </c>
      <c r="C10" s="105">
        <f aca="true" t="shared" si="0" ref="C10:C18">(B10/$B$8)*100</f>
        <v>56.76563640788513</v>
      </c>
      <c r="E10" s="32" t="s">
        <v>138</v>
      </c>
      <c r="F10" s="97">
        <v>15629</v>
      </c>
      <c r="G10" s="105">
        <f>(F10/$F$9)*100</f>
        <v>98.76769464105156</v>
      </c>
    </row>
    <row r="11" spans="1:7" ht="12.75">
      <c r="A11" s="36" t="s">
        <v>139</v>
      </c>
      <c r="B11" s="97">
        <v>3188</v>
      </c>
      <c r="C11" s="105">
        <f t="shared" si="0"/>
        <v>19.39644682404478</v>
      </c>
      <c r="E11" s="32" t="s">
        <v>140</v>
      </c>
      <c r="F11" s="97">
        <v>124</v>
      </c>
      <c r="G11" s="105">
        <f>(F11/$F$9)*100</f>
        <v>0.7836198179979776</v>
      </c>
    </row>
    <row r="12" spans="1:7" ht="12.75">
      <c r="A12" s="36" t="s">
        <v>141</v>
      </c>
      <c r="B12" s="97">
        <v>129</v>
      </c>
      <c r="C12" s="105">
        <f t="shared" si="0"/>
        <v>0.7848624969578973</v>
      </c>
      <c r="E12" s="32" t="s">
        <v>142</v>
      </c>
      <c r="F12" s="97">
        <v>71</v>
      </c>
      <c r="G12" s="105">
        <f>(F12/$F$9)*100</f>
        <v>0.448685540950455</v>
      </c>
    </row>
    <row r="13" spans="1:7" ht="12.75">
      <c r="A13" s="36" t="s">
        <v>143</v>
      </c>
      <c r="B13" s="97">
        <v>507</v>
      </c>
      <c r="C13" s="105">
        <f t="shared" si="0"/>
        <v>3.0846921392066196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1227</v>
      </c>
      <c r="C14" s="105">
        <f t="shared" si="0"/>
        <v>7.465320029204187</v>
      </c>
      <c r="E14" s="42" t="s">
        <v>145</v>
      </c>
      <c r="F14" s="80">
        <v>11165</v>
      </c>
      <c r="G14" s="81">
        <f>(F14/$F$14)*100</f>
        <v>100</v>
      </c>
    </row>
    <row r="15" spans="1:7" ht="12.75">
      <c r="A15" s="36" t="s">
        <v>146</v>
      </c>
      <c r="B15" s="97">
        <v>1116</v>
      </c>
      <c r="C15" s="105">
        <f t="shared" si="0"/>
        <v>6.789973229496228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934</v>
      </c>
      <c r="C16" s="105">
        <f t="shared" si="0"/>
        <v>5.682647846191288</v>
      </c>
      <c r="E16" s="1" t="s">
        <v>149</v>
      </c>
      <c r="F16" s="97">
        <v>70</v>
      </c>
      <c r="G16" s="105">
        <f>(F16/$F$14)*100</f>
        <v>0.6269592476489028</v>
      </c>
    </row>
    <row r="17" spans="1:7" ht="12.75">
      <c r="A17" s="36" t="s">
        <v>150</v>
      </c>
      <c r="B17" s="97">
        <v>5</v>
      </c>
      <c r="C17" s="105">
        <f t="shared" si="0"/>
        <v>0.03042102701387199</v>
      </c>
      <c r="E17" s="1" t="s">
        <v>151</v>
      </c>
      <c r="F17" s="97">
        <v>949</v>
      </c>
      <c r="G17" s="105">
        <f aca="true" t="shared" si="1" ref="G17:G23">(F17/$F$14)*100</f>
        <v>8.499776085982983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3897</v>
      </c>
      <c r="G18" s="105">
        <f t="shared" si="1"/>
        <v>34.90371697268249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3830</v>
      </c>
      <c r="G19" s="105">
        <f t="shared" si="1"/>
        <v>34.30362740707568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2030</v>
      </c>
      <c r="G20" s="105">
        <f t="shared" si="1"/>
        <v>18.181818181818183</v>
      </c>
    </row>
    <row r="21" spans="1:7" ht="12.75">
      <c r="A21" s="36" t="s">
        <v>156</v>
      </c>
      <c r="B21" s="98">
        <v>766</v>
      </c>
      <c r="C21" s="105">
        <f aca="true" t="shared" si="2" ref="C21:C28">(B21/$B$8)*100</f>
        <v>4.660501338525188</v>
      </c>
      <c r="E21" s="1" t="s">
        <v>157</v>
      </c>
      <c r="F21" s="97">
        <v>284</v>
      </c>
      <c r="G21" s="105">
        <f t="shared" si="1"/>
        <v>2.543663233318406</v>
      </c>
    </row>
    <row r="22" spans="1:7" ht="12.75">
      <c r="A22" s="36" t="s">
        <v>158</v>
      </c>
      <c r="B22" s="98">
        <v>1351</v>
      </c>
      <c r="C22" s="105">
        <f t="shared" si="2"/>
        <v>8.21976149914821</v>
      </c>
      <c r="E22" s="1" t="s">
        <v>159</v>
      </c>
      <c r="F22" s="97">
        <v>105</v>
      </c>
      <c r="G22" s="105">
        <f t="shared" si="1"/>
        <v>0.9404388714733543</v>
      </c>
    </row>
    <row r="23" spans="1:7" ht="12.75">
      <c r="A23" s="36" t="s">
        <v>160</v>
      </c>
      <c r="B23" s="98">
        <v>1985</v>
      </c>
      <c r="C23" s="105">
        <f t="shared" si="2"/>
        <v>12.07714772450718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5779</v>
      </c>
      <c r="C24" s="105">
        <f t="shared" si="2"/>
        <v>35.16062302263324</v>
      </c>
      <c r="E24" s="1" t="s">
        <v>163</v>
      </c>
      <c r="F24" s="97">
        <v>157000</v>
      </c>
      <c r="G24" s="112" t="s">
        <v>261</v>
      </c>
    </row>
    <row r="25" spans="1:7" ht="12.75">
      <c r="A25" s="36" t="s">
        <v>164</v>
      </c>
      <c r="B25" s="97">
        <v>3493</v>
      </c>
      <c r="C25" s="105">
        <f t="shared" si="2"/>
        <v>21.25212947189097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2020</v>
      </c>
      <c r="C26" s="105">
        <f t="shared" si="2"/>
        <v>12.290094913604284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867</v>
      </c>
      <c r="C27" s="105">
        <f t="shared" si="2"/>
        <v>5.275006084205403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175</v>
      </c>
      <c r="C28" s="105">
        <f t="shared" si="2"/>
        <v>1.0647359454855196</v>
      </c>
      <c r="E28" s="32" t="s">
        <v>176</v>
      </c>
      <c r="F28" s="97">
        <v>9370</v>
      </c>
      <c r="G28" s="105">
        <f aca="true" t="shared" si="3" ref="G28:G35">(F28/$F$14)*100</f>
        <v>83.92297357814599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34</v>
      </c>
      <c r="G30" s="105">
        <f t="shared" si="3"/>
        <v>0.3045230631437528</v>
      </c>
    </row>
    <row r="31" spans="1:7" ht="12.75">
      <c r="A31" s="36" t="s">
        <v>180</v>
      </c>
      <c r="B31" s="97">
        <v>88</v>
      </c>
      <c r="C31" s="105">
        <f aca="true" t="shared" si="4" ref="C31:C39">(B31/$B$8)*100</f>
        <v>0.535410075444147</v>
      </c>
      <c r="E31" s="32" t="s">
        <v>181</v>
      </c>
      <c r="F31" s="97">
        <v>171</v>
      </c>
      <c r="G31" s="105">
        <f t="shared" si="3"/>
        <v>1.5315718763994626</v>
      </c>
    </row>
    <row r="32" spans="1:7" ht="12.75">
      <c r="A32" s="36" t="s">
        <v>182</v>
      </c>
      <c r="B32" s="97">
        <v>210</v>
      </c>
      <c r="C32" s="105">
        <f t="shared" si="4"/>
        <v>1.2776831345826234</v>
      </c>
      <c r="E32" s="32" t="s">
        <v>183</v>
      </c>
      <c r="F32" s="97">
        <v>940</v>
      </c>
      <c r="G32" s="105">
        <f t="shared" si="3"/>
        <v>8.419167039856696</v>
      </c>
    </row>
    <row r="33" spans="1:7" ht="12.75">
      <c r="A33" s="36" t="s">
        <v>184</v>
      </c>
      <c r="B33" s="97">
        <v>1354</v>
      </c>
      <c r="C33" s="105">
        <f t="shared" si="4"/>
        <v>8.238014115356535</v>
      </c>
      <c r="E33" s="32" t="s">
        <v>185</v>
      </c>
      <c r="F33" s="97">
        <v>3530</v>
      </c>
      <c r="G33" s="105">
        <f t="shared" si="3"/>
        <v>31.6166592028661</v>
      </c>
    </row>
    <row r="34" spans="1:7" ht="12.75">
      <c r="A34" s="36" t="s">
        <v>186</v>
      </c>
      <c r="B34" s="97">
        <v>1630</v>
      </c>
      <c r="C34" s="105">
        <f t="shared" si="4"/>
        <v>9.91725480652227</v>
      </c>
      <c r="E34" s="32" t="s">
        <v>187</v>
      </c>
      <c r="F34" s="97">
        <v>2900</v>
      </c>
      <c r="G34" s="105">
        <f t="shared" si="3"/>
        <v>25.97402597402597</v>
      </c>
    </row>
    <row r="35" spans="1:7" ht="12.75">
      <c r="A35" s="36" t="s">
        <v>188</v>
      </c>
      <c r="B35" s="97">
        <v>2248</v>
      </c>
      <c r="C35" s="105">
        <f t="shared" si="4"/>
        <v>13.677293745436847</v>
      </c>
      <c r="E35" s="32" t="s">
        <v>189</v>
      </c>
      <c r="F35" s="97">
        <v>1795</v>
      </c>
      <c r="G35" s="105">
        <f t="shared" si="3"/>
        <v>16.077026421854008</v>
      </c>
    </row>
    <row r="36" spans="1:7" ht="12.75">
      <c r="A36" s="36" t="s">
        <v>190</v>
      </c>
      <c r="B36" s="97">
        <v>2203</v>
      </c>
      <c r="C36" s="105">
        <f t="shared" si="4"/>
        <v>13.403504502311996</v>
      </c>
      <c r="E36" s="32" t="s">
        <v>191</v>
      </c>
      <c r="F36" s="97">
        <v>1501</v>
      </c>
      <c r="G36" s="112" t="s">
        <v>261</v>
      </c>
    </row>
    <row r="37" spans="1:7" ht="12.75">
      <c r="A37" s="36" t="s">
        <v>192</v>
      </c>
      <c r="B37" s="97">
        <v>2569</v>
      </c>
      <c r="C37" s="105">
        <f t="shared" si="4"/>
        <v>15.630323679727429</v>
      </c>
      <c r="E37" s="32" t="s">
        <v>193</v>
      </c>
      <c r="F37" s="97">
        <v>1795</v>
      </c>
      <c r="G37" s="105">
        <f>(F37/$F$14)*100</f>
        <v>16.077026421854008</v>
      </c>
    </row>
    <row r="38" spans="1:7" ht="12.75">
      <c r="A38" s="36" t="s">
        <v>194</v>
      </c>
      <c r="B38" s="97">
        <v>3740</v>
      </c>
      <c r="C38" s="105">
        <f t="shared" si="4"/>
        <v>22.754928206376245</v>
      </c>
      <c r="E38" s="32" t="s">
        <v>191</v>
      </c>
      <c r="F38" s="97">
        <v>538</v>
      </c>
      <c r="G38" s="112" t="s">
        <v>261</v>
      </c>
    </row>
    <row r="39" spans="1:7" ht="12.75">
      <c r="A39" s="36" t="s">
        <v>195</v>
      </c>
      <c r="B39" s="97">
        <v>2394</v>
      </c>
      <c r="C39" s="105">
        <f t="shared" si="4"/>
        <v>14.565587734241909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15824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2557</v>
      </c>
      <c r="G43" s="105">
        <f aca="true" t="shared" si="5" ref="G43:G48">(F43/$F$14)*100</f>
        <v>22.90192566054635</v>
      </c>
    </row>
    <row r="44" spans="1:7" ht="12.75">
      <c r="A44" s="36" t="s">
        <v>209</v>
      </c>
      <c r="B44" s="98">
        <v>3076</v>
      </c>
      <c r="C44" s="105">
        <f aca="true" t="shared" si="6" ref="C44:C49">(B44/$B$42)*100</f>
        <v>19.438827098078868</v>
      </c>
      <c r="E44" s="32" t="s">
        <v>210</v>
      </c>
      <c r="F44" s="97">
        <v>2081</v>
      </c>
      <c r="G44" s="105">
        <f t="shared" si="5"/>
        <v>18.638602776533812</v>
      </c>
    </row>
    <row r="45" spans="1:7" ht="12.75">
      <c r="A45" s="36" t="s">
        <v>211</v>
      </c>
      <c r="B45" s="98">
        <v>4445</v>
      </c>
      <c r="C45" s="105">
        <f t="shared" si="6"/>
        <v>28.09024266936299</v>
      </c>
      <c r="E45" s="32" t="s">
        <v>212</v>
      </c>
      <c r="F45" s="97">
        <v>2026</v>
      </c>
      <c r="G45" s="105">
        <f t="shared" si="5"/>
        <v>18.14599193909539</v>
      </c>
    </row>
    <row r="46" spans="1:7" ht="12.75">
      <c r="A46" s="36" t="s">
        <v>213</v>
      </c>
      <c r="B46" s="98">
        <v>2826</v>
      </c>
      <c r="C46" s="105">
        <f t="shared" si="6"/>
        <v>17.858948432760364</v>
      </c>
      <c r="E46" s="32" t="s">
        <v>214</v>
      </c>
      <c r="F46" s="97">
        <v>1643</v>
      </c>
      <c r="G46" s="105">
        <f t="shared" si="5"/>
        <v>14.71562919838782</v>
      </c>
    </row>
    <row r="47" spans="1:7" ht="12.75">
      <c r="A47" s="36" t="s">
        <v>215</v>
      </c>
      <c r="B47" s="97">
        <v>3199</v>
      </c>
      <c r="C47" s="105">
        <f t="shared" si="6"/>
        <v>20.21612740141557</v>
      </c>
      <c r="E47" s="32" t="s">
        <v>216</v>
      </c>
      <c r="F47" s="97">
        <v>887</v>
      </c>
      <c r="G47" s="105">
        <f t="shared" si="5"/>
        <v>7.944469323779668</v>
      </c>
    </row>
    <row r="48" spans="1:7" ht="12.75">
      <c r="A48" s="36" t="s">
        <v>217</v>
      </c>
      <c r="B48" s="97">
        <v>1488</v>
      </c>
      <c r="C48" s="105">
        <f t="shared" si="6"/>
        <v>9.403437815975733</v>
      </c>
      <c r="E48" s="32" t="s">
        <v>218</v>
      </c>
      <c r="F48" s="97">
        <v>1945</v>
      </c>
      <c r="G48" s="105">
        <f t="shared" si="5"/>
        <v>17.4205105239588</v>
      </c>
    </row>
    <row r="49" spans="1:7" ht="12.75">
      <c r="A49" s="36" t="s">
        <v>219</v>
      </c>
      <c r="B49" s="97">
        <v>790</v>
      </c>
      <c r="C49" s="105">
        <f t="shared" si="6"/>
        <v>4.992416582406471</v>
      </c>
      <c r="E49" s="32" t="s">
        <v>220</v>
      </c>
      <c r="F49" s="97">
        <v>26</v>
      </c>
      <c r="G49" s="105">
        <f>(F49/$F$14)*100</f>
        <v>0.2328705776981639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3542</v>
      </c>
      <c r="G51" s="81">
        <f>(F51/F$51)*100</f>
        <v>100</v>
      </c>
    </row>
    <row r="52" spans="1:7" ht="12.75">
      <c r="A52" s="4" t="s">
        <v>223</v>
      </c>
      <c r="B52" s="97">
        <v>541</v>
      </c>
      <c r="C52" s="105">
        <f>(B52/$B$42)*100</f>
        <v>3.4188574317492413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4966</v>
      </c>
      <c r="C53" s="105">
        <f>(B53/$B$42)*100</f>
        <v>31.382709807886755</v>
      </c>
      <c r="E53" s="32" t="s">
        <v>226</v>
      </c>
      <c r="F53" s="97">
        <v>27</v>
      </c>
      <c r="G53" s="105">
        <f>(F53/F$51)*100</f>
        <v>0.7622811970638058</v>
      </c>
    </row>
    <row r="54" spans="1:7" ht="12.75">
      <c r="A54" s="4" t="s">
        <v>227</v>
      </c>
      <c r="B54" s="97">
        <v>7823</v>
      </c>
      <c r="C54" s="105">
        <f>(B54/$B$42)*100</f>
        <v>49.43756319514661</v>
      </c>
      <c r="E54" s="32" t="s">
        <v>228</v>
      </c>
      <c r="F54" s="97">
        <v>52</v>
      </c>
      <c r="G54" s="105">
        <f aca="true" t="shared" si="7" ref="G54:G60">(F54/F$51)*100</f>
        <v>1.4680971202710333</v>
      </c>
    </row>
    <row r="55" spans="1:7" ht="12.75">
      <c r="A55" s="4" t="s">
        <v>229</v>
      </c>
      <c r="B55" s="97">
        <v>2494</v>
      </c>
      <c r="C55" s="105">
        <f>(B55/$B$42)*100</f>
        <v>15.760869565217392</v>
      </c>
      <c r="E55" s="32" t="s">
        <v>230</v>
      </c>
      <c r="F55" s="97">
        <v>51</v>
      </c>
      <c r="G55" s="105">
        <f t="shared" si="7"/>
        <v>1.4398644833427443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825</v>
      </c>
      <c r="G56" s="105">
        <f t="shared" si="7"/>
        <v>23.29192546583851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1174</v>
      </c>
      <c r="G57" s="105">
        <f t="shared" si="7"/>
        <v>33.1451157538114</v>
      </c>
    </row>
    <row r="58" spans="1:7" ht="12.75">
      <c r="A58" s="36" t="s">
        <v>234</v>
      </c>
      <c r="B58" s="97">
        <v>12325</v>
      </c>
      <c r="C58" s="105">
        <f aca="true" t="shared" si="8" ref="C58:C66">(B58/$B$42)*100</f>
        <v>77.88801820020223</v>
      </c>
      <c r="E58" s="32" t="s">
        <v>235</v>
      </c>
      <c r="F58" s="97">
        <v>992</v>
      </c>
      <c r="G58" s="105">
        <f t="shared" si="7"/>
        <v>28.00677583286279</v>
      </c>
    </row>
    <row r="59" spans="1:7" ht="12.75">
      <c r="A59" s="36" t="s">
        <v>236</v>
      </c>
      <c r="B59" s="97">
        <v>102</v>
      </c>
      <c r="C59" s="105">
        <f t="shared" si="8"/>
        <v>0.6445904954499495</v>
      </c>
      <c r="E59" s="32" t="s">
        <v>237</v>
      </c>
      <c r="F59" s="98">
        <v>309</v>
      </c>
      <c r="G59" s="105">
        <f t="shared" si="7"/>
        <v>8.723884810841334</v>
      </c>
    </row>
    <row r="60" spans="1:7" ht="12.75">
      <c r="A60" s="36" t="s">
        <v>238</v>
      </c>
      <c r="B60" s="97">
        <v>2417</v>
      </c>
      <c r="C60" s="105">
        <f t="shared" si="8"/>
        <v>15.274266936299291</v>
      </c>
      <c r="E60" s="32" t="s">
        <v>239</v>
      </c>
      <c r="F60" s="97">
        <v>112</v>
      </c>
      <c r="G60" s="105">
        <f t="shared" si="7"/>
        <v>3.1620553359683794</v>
      </c>
    </row>
    <row r="61" spans="1:7" ht="12.75">
      <c r="A61" s="36" t="s">
        <v>240</v>
      </c>
      <c r="B61" s="97">
        <v>938</v>
      </c>
      <c r="C61" s="105">
        <f t="shared" si="8"/>
        <v>5.927704752275025</v>
      </c>
      <c r="E61" s="32" t="s">
        <v>163</v>
      </c>
      <c r="F61" s="97">
        <v>886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17</v>
      </c>
      <c r="C63" s="105">
        <f t="shared" si="8"/>
        <v>0.10743174924165823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0.11375126390293225</v>
      </c>
      <c r="E65" s="32" t="s">
        <v>208</v>
      </c>
      <c r="F65" s="97">
        <v>632</v>
      </c>
      <c r="G65" s="105">
        <f aca="true" t="shared" si="9" ref="G65:G71">(F65/F$51)*100</f>
        <v>17.843026538678714</v>
      </c>
    </row>
    <row r="66" spans="1:7" ht="12.75">
      <c r="A66" s="36" t="s">
        <v>247</v>
      </c>
      <c r="B66" s="97">
        <v>7</v>
      </c>
      <c r="C66" s="105">
        <f t="shared" si="8"/>
        <v>0.0442366026289181</v>
      </c>
      <c r="E66" s="32" t="s">
        <v>210</v>
      </c>
      <c r="F66" s="97">
        <v>608</v>
      </c>
      <c r="G66" s="105">
        <f t="shared" si="9"/>
        <v>17.165443252399772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483</v>
      </c>
      <c r="G67" s="105">
        <f t="shared" si="9"/>
        <v>13.636363636363635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414</v>
      </c>
      <c r="G68" s="105">
        <f t="shared" si="9"/>
        <v>11.688311688311687</v>
      </c>
    </row>
    <row r="69" spans="1:7" ht="12.75">
      <c r="A69" s="36" t="s">
        <v>249</v>
      </c>
      <c r="B69" s="97">
        <v>7</v>
      </c>
      <c r="C69" s="105">
        <f>(B69/$B$42)*100</f>
        <v>0.0442366026289181</v>
      </c>
      <c r="E69" s="32" t="s">
        <v>216</v>
      </c>
      <c r="F69" s="97">
        <v>264</v>
      </c>
      <c r="G69" s="105">
        <f t="shared" si="9"/>
        <v>7.453416149068323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987</v>
      </c>
      <c r="G70" s="105">
        <f t="shared" si="9"/>
        <v>27.865612648221344</v>
      </c>
    </row>
    <row r="71" spans="1:7" ht="12.75">
      <c r="A71" s="54" t="s">
        <v>252</v>
      </c>
      <c r="B71" s="103">
        <v>43</v>
      </c>
      <c r="C71" s="115">
        <f>(B71/$B$42)*100</f>
        <v>0.2717391304347826</v>
      </c>
      <c r="D71" s="41"/>
      <c r="E71" s="44" t="s">
        <v>220</v>
      </c>
      <c r="F71" s="103">
        <v>154</v>
      </c>
      <c r="G71" s="115">
        <f t="shared" si="9"/>
        <v>4.3478260869565215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2002-06-06T17:29:07Z</dcterms:modified>
  <cp:category/>
  <cp:version/>
  <cp:contentType/>
  <cp:contentStatus/>
</cp:coreProperties>
</file>