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<sst xmlns="http://schemas.openxmlformats.org/spreadsheetml/2006/main" count="676" uniqueCount="437">
  <si>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</si>
  <si>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</si>
  <si>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</si>
  <si>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</si>
  <si>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</si>
  <si>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</si>
  <si>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</si>
  <si>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</si>
  <si>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</si>
  <si>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</si>
  <si>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</si>
  <si>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</si>
  <si>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</si>
  <si>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</si>
  <si>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</si>
  <si>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</si>
  <si>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</si>
  <si>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</si>
  <si>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</si>
  <si>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</si>
  <si>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</si>
  <si>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</si>
  <si>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</si>
  <si>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</si>
  <si>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</si>
  <si>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</si>
  <si>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</si>
  <si>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</si>
  <si>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</si>
  <si>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</si>
  <si>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</si>
  <si>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</si>
  <si>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</si>
  <si>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</si>
  <si>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</si>
  <si>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</si>
  <si>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</si>
  <si>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</si>
  <si>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</si>
  <si>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</si>
  <si>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</si>
  <si>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</si>
  <si>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</si>
  <si>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</si>
  <si>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</si>
  <si>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</si>
  <si>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</si>
  <si>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</si>
  <si>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</si>
  <si>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</si>
  <si>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</si>
  <si>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</si>
  <si>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</si>
  <si>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</si>
  <si>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</si>
  <si>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</si>
  <si>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</si>
  <si>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</si>
  <si>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</si>
  <si>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</si>
  <si>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</si>
  <si>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</si>
  <si>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</si>
  <si>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</si>
  <si>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</si>
  <si>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</si>
  <si>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</si>
  <si>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</si>
  <si>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</si>
  <si>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</si>
  <si>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</si>
  <si>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</si>
  <si>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</si>
  <si>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</si>
  <si>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</si>
  <si>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</si>
  <si>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</si>
  <si>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</si>
  <si>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</si>
  <si>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</si>
  <si>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</si>
  <si>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</si>
  <si>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</si>
  <si>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</si>
  <si>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</si>
  <si>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</si>
  <si>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</si>
  <si>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</si>
  <si>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</si>
  <si>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</si>
  <si>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</si>
  <si>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</si>
  <si>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</si>
  <si>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</si>
  <si>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</si>
  <si>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</si>
  <si>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</si>
  <si>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</si>
  <si>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</si>
  <si>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</si>
  <si>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</si>
  <si>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</si>
  <si>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</si>
  <si>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</si>
  <si>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</si>
  <si>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</si>
  <si>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</si>
  <si>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</si>
  <si>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</si>
  <si>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</si>
  <si>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</si>
  <si>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</si>
  <si>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</si>
  <si>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</si>
  <si>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</si>
  <si>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</si>
  <si>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</si>
  <si>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</si>
  <si>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</si>
  <si>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</si>
  <si>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</si>
  <si>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</si>
  <si>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</si>
  <si>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</si>
  <si>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</si>
  <si>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</si>
  <si>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</si>
  <si>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</si>
  <si>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</si>
  <si>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</si>
  <si>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</si>
  <si>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</si>
  <si>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</si>
  <si>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</si>
  <si>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</si>
  <si>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</si>
  <si>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</si>
  <si>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</si>
  <si>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</si>
  <si>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</si>
  <si>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</si>
  <si>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</si>
  <si>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</si>
  <si>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</si>
  <si>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</si>
  <si>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</si>
  <si>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</si>
  <si>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</si>
  <si>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</si>
  <si>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</si>
  <si>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</si>
  <si>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</si>
  <si>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</si>
  <si>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</si>
  <si>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</si>
  <si>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</si>
  <si>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</si>
  <si>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</si>
  <si>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</si>
  <si>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</si>
  <si>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</si>
  <si>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</si>
  <si>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</si>
  <si>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</si>
  <si>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</si>
  <si>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</si>
  <si>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</si>
  <si>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</si>
  <si>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</si>
  <si>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</si>
  <si>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</si>
  <si>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</si>
  <si>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</si>
  <si>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</si>
  <si>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</si>
  <si>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</si>
  <si>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</si>
  <si>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</si>
  <si>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</si>
  <si>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</si>
  <si>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</si>
  <si>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</si>
  <si>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</si>
  <si>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</si>
  <si>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</si>
  <si>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</si>
  <si>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</si>
  <si>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</si>
  <si>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</si>
  <si>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</si>
  <si>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</si>
  <si>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</si>
  <si>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</si>
  <si>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</si>
  <si>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</si>
  <si>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</si>
  <si>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</si>
  <si>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</si>
  <si>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Florence-Roebling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</si>
  <si>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</si>
  <si>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</si>
  <si>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</si>
  <si>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</si>
  <si>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</si>
  <si>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</si>
  <si>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</si>
  <si>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</si>
  <si>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</si>
  <si>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</si>
  <si>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</si>
  <si>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</si>
  <si>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</si>
  <si>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</si>
  <si>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</si>
  <si>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</si>
  <si>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</si>
  <si>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</si>
  <si>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</si>
  <si>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</si>
  <si>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</si>
  <si>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</si>
  <si>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</si>
  <si>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</si>
  <si>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</si>
  <si>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</si>
  <si>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</si>
  <si>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</si>
  <si>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</si>
  <si>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</si>
  <si>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</si>
  <si>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</si>
  <si>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</si>
  <si>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</si>
  <si>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</si>
  <si>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</si>
  <si>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</si>
  <si>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</si>
  <si>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</si>
  <si>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</si>
  <si>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</si>
  <si>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</si>
  <si>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</si>
  <si>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</si>
  <si>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</si>
  <si>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</si>
  <si>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</si>
  <si>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</si>
  <si>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</si>
  <si>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</si>
  <si>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</si>
  <si>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</si>
  <si>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</si>
  <si>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</si>
  <si>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</si>
  <si>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</si>
  <si>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</si>
  <si>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</si>
  <si>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</si>
  <si>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</si>
  <si>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</si>
  <si>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</si>
  <si>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</si>
  <si>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</si>
  <si>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</si>
  <si>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</si>
  <si>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</si>
  <si>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</si>
  <si>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</si>
  <si>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</si>
  <si>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</si>
  <si>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</si>
  <si>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</si>
  <si>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</si>
  <si>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</si>
  <si>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</si>
  <si>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</si>
  <si>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</si>
  <si>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</si>
  <si>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</si>
  <si>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</si>
  <si>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</si>
  <si>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</si>
  <si>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</si>
  <si>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</si>
  <si>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</si>
  <si>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</si>
  <si>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</si>
  <si>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</si>
  <si>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</si>
  <si>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</si>
  <si>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</si>
  <si>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</si>
  <si>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</si>
  <si>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</si>
  <si>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</si>
  <si>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</si>
  <si>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</si>
  <si>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</si>
  <si>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</si>
  <si>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</si>
  <si>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</si>
  <si>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</si>
  <si>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</si>
  <si>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</si>
  <si>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</si>
  <si>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Florence-Roebling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</si>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</sst>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8200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8200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3878</v>
      </c>
      <c r="C9" s="152">
        <f>(B9/$B$7)*100</f>
        <v>47.292682926829265</v>
      </c>
      <c r="D9" s="153"/>
      <c r="E9" s="153" t="s">
        <v>204</v>
      </c>
      <c r="F9" s="151">
        <v>167</v>
      </c>
      <c r="G9" s="154">
        <f t="shared" si="0"/>
        <v>2.0365853658536586</v>
      </c>
    </row>
    <row r="10" spans="1:7" ht="12.75">
      <c r="A10" s="150" t="s">
        <v>205</v>
      </c>
      <c r="B10" s="151">
        <v>4322</v>
      </c>
      <c r="C10" s="152">
        <f>(B10/$B$7)*100</f>
        <v>52.707317073170735</v>
      </c>
      <c r="D10" s="153"/>
      <c r="E10" s="153" t="s">
        <v>206</v>
      </c>
      <c r="F10" s="151">
        <v>10</v>
      </c>
      <c r="G10" s="154">
        <f t="shared" si="0"/>
        <v>0.12195121951219512</v>
      </c>
    </row>
    <row r="11" spans="1:7" ht="12.75">
      <c r="A11" s="150"/>
      <c r="B11" s="151"/>
      <c r="C11" s="152"/>
      <c r="D11" s="153"/>
      <c r="E11" s="153" t="s">
        <v>207</v>
      </c>
      <c r="F11" s="151">
        <v>91</v>
      </c>
      <c r="G11" s="154">
        <f t="shared" si="0"/>
        <v>1.1097560975609757</v>
      </c>
    </row>
    <row r="12" spans="1:7" ht="12.75">
      <c r="A12" s="150" t="s">
        <v>208</v>
      </c>
      <c r="B12" s="151">
        <v>498</v>
      </c>
      <c r="C12" s="152">
        <f aca="true" t="shared" si="1" ref="C12:C24">B12*100/B$7</f>
        <v>6.073170731707317</v>
      </c>
      <c r="D12" s="153"/>
      <c r="E12" s="153" t="s">
        <v>209</v>
      </c>
      <c r="F12" s="151">
        <v>6</v>
      </c>
      <c r="G12" s="154">
        <f t="shared" si="0"/>
        <v>0.07317073170731707</v>
      </c>
    </row>
    <row r="13" spans="1:7" ht="12.75">
      <c r="A13" s="150" t="s">
        <v>210</v>
      </c>
      <c r="B13" s="151">
        <v>606</v>
      </c>
      <c r="C13" s="152">
        <f t="shared" si="1"/>
        <v>7.390243902439025</v>
      </c>
      <c r="D13" s="153"/>
      <c r="E13" s="153" t="s">
        <v>211</v>
      </c>
      <c r="F13" s="151">
        <v>60</v>
      </c>
      <c r="G13" s="154">
        <f t="shared" si="0"/>
        <v>0.7317073170731707</v>
      </c>
    </row>
    <row r="14" spans="1:7" ht="12.75">
      <c r="A14" s="150" t="s">
        <v>212</v>
      </c>
      <c r="B14" s="151">
        <v>617</v>
      </c>
      <c r="C14" s="152">
        <f t="shared" si="1"/>
        <v>7.524390243902439</v>
      </c>
      <c r="D14" s="153"/>
      <c r="E14" s="153" t="s">
        <v>213</v>
      </c>
      <c r="F14" s="151">
        <v>8033</v>
      </c>
      <c r="G14" s="154">
        <f t="shared" si="0"/>
        <v>97.96341463414635</v>
      </c>
    </row>
    <row r="15" spans="1:7" ht="12.75">
      <c r="A15" s="150" t="s">
        <v>214</v>
      </c>
      <c r="B15" s="151">
        <v>571</v>
      </c>
      <c r="C15" s="152">
        <f t="shared" si="1"/>
        <v>6.963414634146342</v>
      </c>
      <c r="D15" s="153"/>
      <c r="E15" s="153" t="s">
        <v>215</v>
      </c>
      <c r="F15" s="151">
        <v>6868</v>
      </c>
      <c r="G15" s="154">
        <f t="shared" si="0"/>
        <v>83.7560975609756</v>
      </c>
    </row>
    <row r="16" spans="1:7" ht="12.75">
      <c r="A16" s="150" t="s">
        <v>216</v>
      </c>
      <c r="B16" s="151">
        <v>456</v>
      </c>
      <c r="C16" s="152">
        <f t="shared" si="1"/>
        <v>5.560975609756097</v>
      </c>
      <c r="D16" s="153"/>
      <c r="E16" s="153"/>
      <c r="F16" s="146"/>
      <c r="G16" s="147"/>
    </row>
    <row r="17" spans="1:7" ht="12.75">
      <c r="A17" s="150" t="s">
        <v>217</v>
      </c>
      <c r="B17" s="151">
        <v>1127</v>
      </c>
      <c r="C17" s="152">
        <f t="shared" si="1"/>
        <v>13.74390243902439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1465</v>
      </c>
      <c r="C18" s="152">
        <f t="shared" si="1"/>
        <v>17.865853658536587</v>
      </c>
      <c r="D18" s="153"/>
      <c r="E18" s="144" t="s">
        <v>220</v>
      </c>
      <c r="F18" s="142">
        <v>8200</v>
      </c>
      <c r="G18" s="149">
        <v>100</v>
      </c>
    </row>
    <row r="19" spans="1:7" ht="12.75">
      <c r="A19" s="150" t="s">
        <v>221</v>
      </c>
      <c r="B19" s="151">
        <v>1120</v>
      </c>
      <c r="C19" s="152">
        <f t="shared" si="1"/>
        <v>13.658536585365853</v>
      </c>
      <c r="D19" s="153"/>
      <c r="E19" s="153" t="s">
        <v>222</v>
      </c>
      <c r="F19" s="151">
        <v>8155</v>
      </c>
      <c r="G19" s="154">
        <f aca="true" t="shared" si="2" ref="G19:G30">F19*100/F$18</f>
        <v>99.45121951219512</v>
      </c>
    </row>
    <row r="20" spans="1:7" ht="12.75">
      <c r="A20" s="150" t="s">
        <v>223</v>
      </c>
      <c r="B20" s="151">
        <v>396</v>
      </c>
      <c r="C20" s="152">
        <f t="shared" si="1"/>
        <v>4.829268292682927</v>
      </c>
      <c r="D20" s="153"/>
      <c r="E20" s="153" t="s">
        <v>224</v>
      </c>
      <c r="F20" s="151">
        <v>3220</v>
      </c>
      <c r="G20" s="154">
        <f t="shared" si="2"/>
        <v>39.26829268292683</v>
      </c>
    </row>
    <row r="21" spans="1:7" ht="12.75">
      <c r="A21" s="150" t="s">
        <v>225</v>
      </c>
      <c r="B21" s="151">
        <v>283</v>
      </c>
      <c r="C21" s="152">
        <f t="shared" si="1"/>
        <v>3.451219512195122</v>
      </c>
      <c r="D21" s="153"/>
      <c r="E21" s="153" t="s">
        <v>226</v>
      </c>
      <c r="F21" s="151">
        <v>1514</v>
      </c>
      <c r="G21" s="154">
        <f t="shared" si="2"/>
        <v>18.463414634146343</v>
      </c>
    </row>
    <row r="22" spans="1:7" ht="12.75">
      <c r="A22" s="150" t="s">
        <v>227</v>
      </c>
      <c r="B22" s="151">
        <v>531</v>
      </c>
      <c r="C22" s="152">
        <f t="shared" si="1"/>
        <v>6.475609756097561</v>
      </c>
      <c r="D22" s="153"/>
      <c r="E22" s="153" t="s">
        <v>228</v>
      </c>
      <c r="F22" s="151">
        <v>2614</v>
      </c>
      <c r="G22" s="154">
        <f t="shared" si="2"/>
        <v>31.878048780487806</v>
      </c>
    </row>
    <row r="23" spans="1:7" ht="12.75">
      <c r="A23" s="150" t="s">
        <v>229</v>
      </c>
      <c r="B23" s="151">
        <v>428</v>
      </c>
      <c r="C23" s="152">
        <f t="shared" si="1"/>
        <v>5.219512195121951</v>
      </c>
      <c r="D23" s="153"/>
      <c r="E23" s="153" t="s">
        <v>230</v>
      </c>
      <c r="F23" s="151">
        <v>1894</v>
      </c>
      <c r="G23" s="154">
        <f t="shared" si="2"/>
        <v>23.097560975609756</v>
      </c>
    </row>
    <row r="24" spans="1:7" ht="12.75">
      <c r="A24" s="150" t="s">
        <v>231</v>
      </c>
      <c r="B24" s="151">
        <v>102</v>
      </c>
      <c r="C24" s="152">
        <f t="shared" si="1"/>
        <v>1.2439024390243902</v>
      </c>
      <c r="D24" s="153"/>
      <c r="E24" s="153" t="s">
        <v>232</v>
      </c>
      <c r="F24" s="151">
        <v>433</v>
      </c>
      <c r="G24" s="154">
        <f t="shared" si="2"/>
        <v>5.280487804878049</v>
      </c>
    </row>
    <row r="25" spans="1:7" ht="12.75">
      <c r="A25" s="150"/>
      <c r="B25" s="146"/>
      <c r="C25" s="155"/>
      <c r="D25" s="153"/>
      <c r="E25" s="153" t="s">
        <v>233</v>
      </c>
      <c r="F25" s="151">
        <v>160</v>
      </c>
      <c r="G25" s="154">
        <f t="shared" si="2"/>
        <v>1.951219512195122</v>
      </c>
    </row>
    <row r="26" spans="1:7" ht="12.75">
      <c r="A26" s="150" t="s">
        <v>234</v>
      </c>
      <c r="B26" s="156">
        <v>36.5</v>
      </c>
      <c r="C26" s="157" t="s">
        <v>63</v>
      </c>
      <c r="D26" s="153"/>
      <c r="E26" s="158" t="s">
        <v>235</v>
      </c>
      <c r="F26" s="151">
        <v>374</v>
      </c>
      <c r="G26" s="154">
        <f t="shared" si="2"/>
        <v>4.560975609756097</v>
      </c>
    </row>
    <row r="27" spans="1:7" ht="12.75">
      <c r="A27" s="150"/>
      <c r="B27" s="146"/>
      <c r="C27" s="155"/>
      <c r="D27" s="153"/>
      <c r="E27" s="159" t="s">
        <v>236</v>
      </c>
      <c r="F27" s="151">
        <v>206</v>
      </c>
      <c r="G27" s="154">
        <f t="shared" si="2"/>
        <v>2.5121951219512195</v>
      </c>
    </row>
    <row r="28" spans="1:7" ht="12.75">
      <c r="A28" s="150" t="s">
        <v>64</v>
      </c>
      <c r="B28" s="151">
        <v>6097</v>
      </c>
      <c r="C28" s="152">
        <f aca="true" t="shared" si="3" ref="C28:C35">B28*100/B$7</f>
        <v>74.35365853658537</v>
      </c>
      <c r="D28" s="153"/>
      <c r="E28" s="153" t="s">
        <v>237</v>
      </c>
      <c r="F28" s="151">
        <v>45</v>
      </c>
      <c r="G28" s="154">
        <f t="shared" si="2"/>
        <v>0.5487804878048781</v>
      </c>
    </row>
    <row r="29" spans="1:7" ht="12.75">
      <c r="A29" s="150" t="s">
        <v>238</v>
      </c>
      <c r="B29" s="151">
        <v>2803</v>
      </c>
      <c r="C29" s="152">
        <f t="shared" si="3"/>
        <v>34.18292682926829</v>
      </c>
      <c r="D29" s="153"/>
      <c r="E29" s="153" t="s">
        <v>239</v>
      </c>
      <c r="F29" s="151">
        <v>45</v>
      </c>
      <c r="G29" s="154">
        <f t="shared" si="2"/>
        <v>0.5487804878048781</v>
      </c>
    </row>
    <row r="30" spans="1:7" ht="12.75">
      <c r="A30" s="150" t="s">
        <v>240</v>
      </c>
      <c r="B30" s="151">
        <v>3294</v>
      </c>
      <c r="C30" s="152">
        <f t="shared" si="3"/>
        <v>40.170731707317074</v>
      </c>
      <c r="D30" s="153"/>
      <c r="E30" s="153" t="s">
        <v>241</v>
      </c>
      <c r="F30" s="151">
        <v>0</v>
      </c>
      <c r="G30" s="154">
        <f t="shared" si="2"/>
        <v>0</v>
      </c>
    </row>
    <row r="31" spans="1:7" ht="12.75">
      <c r="A31" s="150" t="s">
        <v>242</v>
      </c>
      <c r="B31" s="151">
        <v>5816</v>
      </c>
      <c r="C31" s="152">
        <f t="shared" si="3"/>
        <v>70.92682926829268</v>
      </c>
      <c r="D31" s="153"/>
      <c r="E31" s="153"/>
      <c r="F31" s="146"/>
      <c r="G31" s="147"/>
    </row>
    <row r="32" spans="1:7" ht="12.75">
      <c r="A32" s="150" t="s">
        <v>243</v>
      </c>
      <c r="B32" s="151">
        <v>1232</v>
      </c>
      <c r="C32" s="152">
        <f t="shared" si="3"/>
        <v>15.024390243902438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1061</v>
      </c>
      <c r="C33" s="152">
        <f t="shared" si="3"/>
        <v>12.939024390243903</v>
      </c>
      <c r="D33" s="153"/>
      <c r="E33" s="144" t="s">
        <v>246</v>
      </c>
      <c r="F33" s="142">
        <v>3220</v>
      </c>
      <c r="G33" s="149">
        <v>100</v>
      </c>
    </row>
    <row r="34" spans="1:7" ht="12.75">
      <c r="A34" s="150" t="s">
        <v>238</v>
      </c>
      <c r="B34" s="151">
        <v>396</v>
      </c>
      <c r="C34" s="152">
        <f t="shared" si="3"/>
        <v>4.829268292682927</v>
      </c>
      <c r="D34" s="153"/>
      <c r="E34" s="153" t="s">
        <v>247</v>
      </c>
      <c r="F34" s="151">
        <v>2170</v>
      </c>
      <c r="G34" s="154">
        <f aca="true" t="shared" si="4" ref="G34:G42">F34*100/F$33</f>
        <v>67.3913043478261</v>
      </c>
    </row>
    <row r="35" spans="1:7" ht="12.75">
      <c r="A35" s="150" t="s">
        <v>240</v>
      </c>
      <c r="B35" s="151">
        <v>665</v>
      </c>
      <c r="C35" s="152">
        <f t="shared" si="3"/>
        <v>8.109756097560975</v>
      </c>
      <c r="D35" s="153"/>
      <c r="E35" s="153" t="s">
        <v>248</v>
      </c>
      <c r="F35" s="151">
        <v>1062</v>
      </c>
      <c r="G35" s="154">
        <f t="shared" si="4"/>
        <v>32.98136645962733</v>
      </c>
    </row>
    <row r="36" spans="1:7" ht="12.75">
      <c r="A36" s="150"/>
      <c r="B36" s="146"/>
      <c r="C36" s="155"/>
      <c r="D36" s="153"/>
      <c r="E36" s="153" t="s">
        <v>249</v>
      </c>
      <c r="F36" s="151">
        <v>1514</v>
      </c>
      <c r="G36" s="154">
        <f t="shared" si="4"/>
        <v>47.01863354037267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724</v>
      </c>
      <c r="G37" s="154">
        <f t="shared" si="4"/>
        <v>22.48447204968944</v>
      </c>
    </row>
    <row r="38" spans="1:7" ht="12.75">
      <c r="A38" s="162" t="s">
        <v>251</v>
      </c>
      <c r="B38" s="151">
        <v>8069</v>
      </c>
      <c r="C38" s="152">
        <f aca="true" t="shared" si="5" ref="C38:C54">B38*100/B$7</f>
        <v>98.40243902439025</v>
      </c>
      <c r="D38" s="153"/>
      <c r="E38" s="153" t="s">
        <v>252</v>
      </c>
      <c r="F38" s="151">
        <v>485</v>
      </c>
      <c r="G38" s="154">
        <f t="shared" si="4"/>
        <v>15.062111801242237</v>
      </c>
    </row>
    <row r="39" spans="1:7" ht="12.75">
      <c r="A39" s="150" t="s">
        <v>253</v>
      </c>
      <c r="B39" s="151">
        <v>6976</v>
      </c>
      <c r="C39" s="152">
        <f t="shared" si="5"/>
        <v>85.07317073170732</v>
      </c>
      <c r="D39" s="153"/>
      <c r="E39" s="153" t="s">
        <v>248</v>
      </c>
      <c r="F39" s="151">
        <v>248</v>
      </c>
      <c r="G39" s="154">
        <f t="shared" si="4"/>
        <v>7.701863354037267</v>
      </c>
    </row>
    <row r="40" spans="1:7" ht="12.75">
      <c r="A40" s="150" t="s">
        <v>254</v>
      </c>
      <c r="B40" s="151">
        <v>864</v>
      </c>
      <c r="C40" s="152">
        <f t="shared" si="5"/>
        <v>10.536585365853659</v>
      </c>
      <c r="D40" s="153"/>
      <c r="E40" s="153" t="s">
        <v>255</v>
      </c>
      <c r="F40" s="151">
        <v>1050</v>
      </c>
      <c r="G40" s="154">
        <f t="shared" si="4"/>
        <v>32.608695652173914</v>
      </c>
    </row>
    <row r="41" spans="1:7" ht="12.75">
      <c r="A41" s="150" t="s">
        <v>256</v>
      </c>
      <c r="B41" s="151">
        <v>7</v>
      </c>
      <c r="C41" s="152">
        <f t="shared" si="5"/>
        <v>0.08536585365853659</v>
      </c>
      <c r="D41" s="153"/>
      <c r="E41" s="153" t="s">
        <v>257</v>
      </c>
      <c r="F41" s="151">
        <v>888</v>
      </c>
      <c r="G41" s="154">
        <f t="shared" si="4"/>
        <v>27.577639751552795</v>
      </c>
    </row>
    <row r="42" spans="1:7" ht="12.75">
      <c r="A42" s="150" t="s">
        <v>258</v>
      </c>
      <c r="B42" s="151">
        <v>171</v>
      </c>
      <c r="C42" s="152">
        <f t="shared" si="5"/>
        <v>2.0853658536585367</v>
      </c>
      <c r="D42" s="153"/>
      <c r="E42" s="153" t="s">
        <v>259</v>
      </c>
      <c r="F42" s="151">
        <v>345</v>
      </c>
      <c r="G42" s="154">
        <f t="shared" si="4"/>
        <v>10.714285714285714</v>
      </c>
    </row>
    <row r="43" spans="1:7" ht="12.75">
      <c r="A43" s="150" t="s">
        <v>260</v>
      </c>
      <c r="B43" s="151">
        <v>127</v>
      </c>
      <c r="C43" s="152">
        <f t="shared" si="5"/>
        <v>1.548780487804878</v>
      </c>
      <c r="D43" s="153"/>
      <c r="E43" s="153"/>
      <c r="F43" s="146"/>
      <c r="G43" s="147"/>
    </row>
    <row r="44" spans="1:7" ht="12.75">
      <c r="A44" s="150" t="s">
        <v>261</v>
      </c>
      <c r="B44" s="151">
        <v>24</v>
      </c>
      <c r="C44" s="152">
        <f t="shared" si="5"/>
        <v>0.2926829268292683</v>
      </c>
      <c r="D44" s="153"/>
      <c r="E44" s="153" t="s">
        <v>262</v>
      </c>
      <c r="F44" s="151">
        <v>1168</v>
      </c>
      <c r="G44" s="163">
        <f>F44*100/F33</f>
        <v>36.27329192546584</v>
      </c>
    </row>
    <row r="45" spans="1:7" ht="12.75">
      <c r="A45" s="150" t="s">
        <v>263</v>
      </c>
      <c r="B45" s="151">
        <v>1</v>
      </c>
      <c r="C45" s="152">
        <f t="shared" si="5"/>
        <v>0.012195121951219513</v>
      </c>
      <c r="D45" s="153"/>
      <c r="E45" s="153" t="s">
        <v>264</v>
      </c>
      <c r="F45" s="151">
        <v>799</v>
      </c>
      <c r="G45" s="163">
        <f>F45*100/F33</f>
        <v>24.81366459627329</v>
      </c>
    </row>
    <row r="46" spans="1:7" ht="12.75">
      <c r="A46" s="150" t="s">
        <v>265</v>
      </c>
      <c r="B46" s="151">
        <v>2</v>
      </c>
      <c r="C46" s="152">
        <f t="shared" si="5"/>
        <v>0.024390243902439025</v>
      </c>
      <c r="D46" s="153"/>
      <c r="E46" s="153"/>
      <c r="F46" s="146"/>
      <c r="G46" s="147"/>
    </row>
    <row r="47" spans="1:7" ht="12.75">
      <c r="A47" s="150" t="s">
        <v>266</v>
      </c>
      <c r="B47" s="151">
        <v>6</v>
      </c>
      <c r="C47" s="152">
        <f t="shared" si="5"/>
        <v>0.07317073170731707</v>
      </c>
      <c r="D47" s="153"/>
      <c r="E47" s="153" t="s">
        <v>267</v>
      </c>
      <c r="F47" s="164">
        <v>2.53</v>
      </c>
      <c r="G47" s="165" t="s">
        <v>63</v>
      </c>
    </row>
    <row r="48" spans="1:7" ht="12.75">
      <c r="A48" s="150" t="s">
        <v>268</v>
      </c>
      <c r="B48" s="151">
        <v>4</v>
      </c>
      <c r="C48" s="152">
        <f t="shared" si="5"/>
        <v>0.04878048780487805</v>
      </c>
      <c r="D48" s="153"/>
      <c r="E48" s="153" t="s">
        <v>269</v>
      </c>
      <c r="F48" s="164">
        <v>3.1</v>
      </c>
      <c r="G48" s="165" t="s">
        <v>63</v>
      </c>
    </row>
    <row r="49" spans="1:7" ht="14.25">
      <c r="A49" s="150" t="s">
        <v>270</v>
      </c>
      <c r="B49" s="151">
        <v>7</v>
      </c>
      <c r="C49" s="152">
        <f t="shared" si="5"/>
        <v>0.08536585365853659</v>
      </c>
      <c r="D49" s="153"/>
      <c r="E49" s="153"/>
      <c r="F49" s="146"/>
      <c r="G49" s="147"/>
    </row>
    <row r="50" spans="1:7" ht="12.75">
      <c r="A50" s="150" t="s">
        <v>271</v>
      </c>
      <c r="B50" s="151">
        <v>1</v>
      </c>
      <c r="C50" s="152">
        <f t="shared" si="5"/>
        <v>0.012195121951219513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0</v>
      </c>
      <c r="C51" s="152">
        <f t="shared" si="5"/>
        <v>0</v>
      </c>
      <c r="D51" s="153"/>
      <c r="E51" s="144" t="s">
        <v>274</v>
      </c>
      <c r="F51" s="142">
        <v>3439</v>
      </c>
      <c r="G51" s="149">
        <v>100</v>
      </c>
    </row>
    <row r="52" spans="1:7" ht="12.75">
      <c r="A52" s="150" t="s">
        <v>275</v>
      </c>
      <c r="B52" s="151">
        <v>1</v>
      </c>
      <c r="C52" s="152">
        <f t="shared" si="5"/>
        <v>0.012195121951219513</v>
      </c>
      <c r="D52" s="153"/>
      <c r="E52" s="153" t="s">
        <v>276</v>
      </c>
      <c r="F52" s="151">
        <v>3220</v>
      </c>
      <c r="G52" s="154">
        <f>F52*100/F$51</f>
        <v>93.63186972957256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219</v>
      </c>
      <c r="G53" s="154">
        <f>F53*100/F$51</f>
        <v>6.36813027042745</v>
      </c>
    </row>
    <row r="54" spans="1:7" ht="14.25">
      <c r="A54" s="150" t="s">
        <v>279</v>
      </c>
      <c r="B54" s="151">
        <v>0</v>
      </c>
      <c r="C54" s="152">
        <f t="shared" si="5"/>
        <v>0</v>
      </c>
      <c r="D54" s="153"/>
      <c r="E54" s="153" t="s">
        <v>280</v>
      </c>
      <c r="F54" s="151">
        <v>10</v>
      </c>
      <c r="G54" s="154">
        <f>F54*100/F$51</f>
        <v>0.2907822041291073</v>
      </c>
    </row>
    <row r="55" spans="1:7" ht="12.75">
      <c r="A55" s="150" t="s">
        <v>281</v>
      </c>
      <c r="B55" s="151">
        <v>50</v>
      </c>
      <c r="C55" s="152">
        <f>B55*100/B$7</f>
        <v>0.6097560975609756</v>
      </c>
      <c r="D55" s="153"/>
      <c r="E55" s="153"/>
      <c r="F55" s="146"/>
      <c r="G55" s="147"/>
    </row>
    <row r="56" spans="1:7" ht="12.75">
      <c r="A56" s="150" t="s">
        <v>282</v>
      </c>
      <c r="B56" s="166">
        <v>131</v>
      </c>
      <c r="C56" s="167">
        <f>B56*100/B$7</f>
        <v>1.5975609756097562</v>
      </c>
      <c r="D56" s="153"/>
      <c r="E56" s="153" t="s">
        <v>283</v>
      </c>
      <c r="F56" s="168">
        <v>3.4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7.8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7076</v>
      </c>
      <c r="C60" s="167">
        <f>B60*100/B7</f>
        <v>86.29268292682927</v>
      </c>
      <c r="D60" s="153"/>
      <c r="E60" s="144" t="s">
        <v>289</v>
      </c>
      <c r="F60" s="142">
        <v>3220</v>
      </c>
      <c r="G60" s="149">
        <v>100</v>
      </c>
    </row>
    <row r="61" spans="1:7" ht="12.75">
      <c r="A61" s="150" t="s">
        <v>290</v>
      </c>
      <c r="B61" s="166">
        <v>936</v>
      </c>
      <c r="C61" s="167">
        <f>B61*100/B7</f>
        <v>11.414634146341463</v>
      </c>
      <c r="D61" s="153"/>
      <c r="E61" s="153" t="s">
        <v>291</v>
      </c>
      <c r="F61" s="171">
        <v>2341</v>
      </c>
      <c r="G61" s="154">
        <f>F61*100/F$60</f>
        <v>72.70186335403727</v>
      </c>
    </row>
    <row r="62" spans="1:7" ht="12.75">
      <c r="A62" s="150" t="s">
        <v>292</v>
      </c>
      <c r="B62" s="166">
        <v>33</v>
      </c>
      <c r="C62" s="167">
        <f>B62*100/B7</f>
        <v>0.4024390243902439</v>
      </c>
      <c r="D62" s="153"/>
      <c r="E62" s="153" t="s">
        <v>293</v>
      </c>
      <c r="F62" s="171">
        <v>879</v>
      </c>
      <c r="G62" s="154">
        <f>F62*100/F$60</f>
        <v>27.29813664596273</v>
      </c>
    </row>
    <row r="63" spans="1:7" ht="12.75">
      <c r="A63" s="150" t="s">
        <v>294</v>
      </c>
      <c r="B63" s="166">
        <v>202</v>
      </c>
      <c r="C63" s="167">
        <f>B63*100/B7</f>
        <v>2.4634146341463414</v>
      </c>
      <c r="D63" s="153"/>
      <c r="E63" s="153"/>
      <c r="F63" s="146"/>
      <c r="G63" s="147"/>
    </row>
    <row r="64" spans="1:7" ht="12.75">
      <c r="A64" s="150" t="s">
        <v>295</v>
      </c>
      <c r="B64" s="166">
        <v>9</v>
      </c>
      <c r="C64" s="167">
        <f>B64*100/B7</f>
        <v>0.10975609756097561</v>
      </c>
      <c r="D64" s="153"/>
      <c r="E64" s="153" t="s">
        <v>296</v>
      </c>
      <c r="F64" s="164">
        <v>2.6</v>
      </c>
      <c r="G64" s="165" t="s">
        <v>63</v>
      </c>
    </row>
    <row r="65" spans="1:7" ht="13.5" thickBot="1">
      <c r="A65" s="172" t="s">
        <v>297</v>
      </c>
      <c r="B65" s="173">
        <v>91</v>
      </c>
      <c r="C65" s="174">
        <f>B65*100/B7</f>
        <v>1.1097560975609757</v>
      </c>
      <c r="D65" s="175"/>
      <c r="E65" s="175" t="s">
        <v>298</v>
      </c>
      <c r="F65" s="176">
        <v>2.36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8210</v>
      </c>
      <c r="G9" s="33">
        <f>(F9/$F$9)*100</f>
        <v>100</v>
      </c>
    </row>
    <row r="10" spans="1:7" ht="12.75">
      <c r="A10" s="29" t="s">
        <v>71</v>
      </c>
      <c r="B10" s="93">
        <v>2152</v>
      </c>
      <c r="C10" s="33">
        <f aca="true" t="shared" si="0" ref="C10:C15">(B10/$B$10)*100</f>
        <v>100</v>
      </c>
      <c r="E10" s="34" t="s">
        <v>72</v>
      </c>
      <c r="F10" s="97">
        <v>7675</v>
      </c>
      <c r="G10" s="84">
        <f aca="true" t="shared" si="1" ref="G10:G16">(F10/$F$9)*100</f>
        <v>93.48355663824604</v>
      </c>
    </row>
    <row r="11" spans="1:8" ht="12.75">
      <c r="A11" s="36" t="s">
        <v>73</v>
      </c>
      <c r="B11" s="98">
        <v>143</v>
      </c>
      <c r="C11" s="35">
        <f t="shared" si="0"/>
        <v>6.644981412639406</v>
      </c>
      <c r="E11" s="34" t="s">
        <v>74</v>
      </c>
      <c r="F11" s="97">
        <v>7560</v>
      </c>
      <c r="G11" s="84">
        <f t="shared" si="1"/>
        <v>92.08282582216809</v>
      </c>
      <c r="H11" s="15" t="s">
        <v>52</v>
      </c>
    </row>
    <row r="12" spans="1:8" ht="12.75">
      <c r="A12" s="36" t="s">
        <v>75</v>
      </c>
      <c r="B12" s="98">
        <v>133</v>
      </c>
      <c r="C12" s="35">
        <f t="shared" si="0"/>
        <v>6.180297397769516</v>
      </c>
      <c r="E12" s="34" t="s">
        <v>76</v>
      </c>
      <c r="F12" s="97">
        <v>5805</v>
      </c>
      <c r="G12" s="84">
        <f t="shared" si="1"/>
        <v>70.70645554202193</v>
      </c>
      <c r="H12" s="15" t="s">
        <v>52</v>
      </c>
    </row>
    <row r="13" spans="1:7" ht="12.75">
      <c r="A13" s="36" t="s">
        <v>77</v>
      </c>
      <c r="B13" s="98">
        <v>1047</v>
      </c>
      <c r="C13" s="35">
        <f t="shared" si="0"/>
        <v>48.652416356877325</v>
      </c>
      <c r="E13" s="34" t="s">
        <v>78</v>
      </c>
      <c r="F13" s="97">
        <v>1755</v>
      </c>
      <c r="G13" s="84">
        <f t="shared" si="1"/>
        <v>21.376370280146162</v>
      </c>
    </row>
    <row r="14" spans="1:7" ht="12.75">
      <c r="A14" s="36" t="s">
        <v>79</v>
      </c>
      <c r="B14" s="98">
        <v>484</v>
      </c>
      <c r="C14" s="35">
        <f t="shared" si="0"/>
        <v>22.490706319702603</v>
      </c>
      <c r="E14" s="34" t="s">
        <v>405</v>
      </c>
      <c r="F14" s="97">
        <v>115</v>
      </c>
      <c r="G14" s="84">
        <f t="shared" si="1"/>
        <v>1.4007308160779537</v>
      </c>
    </row>
    <row r="15" spans="1:7" ht="12.75">
      <c r="A15" s="36" t="s">
        <v>126</v>
      </c>
      <c r="B15" s="97">
        <v>345</v>
      </c>
      <c r="C15" s="35">
        <f t="shared" si="0"/>
        <v>16.031598513011154</v>
      </c>
      <c r="E15" s="34" t="s">
        <v>80</v>
      </c>
      <c r="F15" s="97">
        <v>535</v>
      </c>
      <c r="G15" s="84">
        <f t="shared" si="1"/>
        <v>6.516443361753958</v>
      </c>
    </row>
    <row r="16" spans="1:7" ht="12.75">
      <c r="A16" s="36"/>
      <c r="B16" s="93" t="s">
        <v>52</v>
      </c>
      <c r="C16" s="10"/>
      <c r="E16" s="34" t="s">
        <v>81</v>
      </c>
      <c r="F16" s="98">
        <v>257</v>
      </c>
      <c r="G16" s="84">
        <f t="shared" si="1"/>
        <v>3.1303288672350793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272</v>
      </c>
      <c r="G17" s="84">
        <f>(F17/$F$9)*100</f>
        <v>3.3130328867235077</v>
      </c>
    </row>
    <row r="18" spans="1:7" ht="12.75">
      <c r="A18" s="29" t="s">
        <v>84</v>
      </c>
      <c r="B18" s="93">
        <v>5477</v>
      </c>
      <c r="C18" s="33">
        <f>(B18/$B$18)*100</f>
        <v>100</v>
      </c>
      <c r="E18" s="34" t="s">
        <v>85</v>
      </c>
      <c r="F18" s="97">
        <v>263</v>
      </c>
      <c r="G18" s="84">
        <f>(F18/$F$9)*100</f>
        <v>3.203410475030451</v>
      </c>
    </row>
    <row r="19" spans="1:7" ht="12.75">
      <c r="A19" s="36" t="s">
        <v>86</v>
      </c>
      <c r="B19" s="97">
        <v>337</v>
      </c>
      <c r="C19" s="84">
        <f aca="true" t="shared" si="2" ref="C19:C25">(B19/$B$18)*100</f>
        <v>6.153003469052401</v>
      </c>
      <c r="E19" s="34"/>
      <c r="F19" s="97" t="s">
        <v>52</v>
      </c>
      <c r="G19" s="84"/>
    </row>
    <row r="20" spans="1:7" ht="12.75">
      <c r="A20" s="36" t="s">
        <v>87</v>
      </c>
      <c r="B20" s="97">
        <v>546</v>
      </c>
      <c r="C20" s="84">
        <f t="shared" si="2"/>
        <v>9.96896111009677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2221</v>
      </c>
      <c r="C21" s="84">
        <f t="shared" si="2"/>
        <v>40.55139675004564</v>
      </c>
      <c r="E21" s="38" t="s">
        <v>406</v>
      </c>
      <c r="F21" s="80">
        <v>535</v>
      </c>
      <c r="G21" s="33">
        <f>(F21/$F$21)*100</f>
        <v>100</v>
      </c>
    </row>
    <row r="22" spans="1:7" ht="12.75">
      <c r="A22" s="36" t="s">
        <v>104</v>
      </c>
      <c r="B22" s="97">
        <v>1181</v>
      </c>
      <c r="C22" s="84">
        <f t="shared" si="2"/>
        <v>21.562899397480372</v>
      </c>
      <c r="E22" s="34" t="s">
        <v>105</v>
      </c>
      <c r="F22" s="97">
        <v>196</v>
      </c>
      <c r="G22" s="84">
        <f aca="true" t="shared" si="3" ref="G22:G27">(F22/$F$21)*100</f>
        <v>36.63551401869159</v>
      </c>
    </row>
    <row r="23" spans="1:7" ht="12.75">
      <c r="A23" s="36" t="s">
        <v>106</v>
      </c>
      <c r="B23" s="97">
        <v>327</v>
      </c>
      <c r="C23" s="84">
        <f t="shared" si="2"/>
        <v>5.970421763739274</v>
      </c>
      <c r="E23" s="34" t="s">
        <v>107</v>
      </c>
      <c r="F23" s="97">
        <v>263</v>
      </c>
      <c r="G23" s="84">
        <f t="shared" si="3"/>
        <v>49.1588785046729</v>
      </c>
    </row>
    <row r="24" spans="1:7" ht="12.75">
      <c r="A24" s="36" t="s">
        <v>108</v>
      </c>
      <c r="B24" s="97">
        <v>579</v>
      </c>
      <c r="C24" s="84">
        <f t="shared" si="2"/>
        <v>10.57148073763009</v>
      </c>
      <c r="E24" s="34" t="s">
        <v>109</v>
      </c>
      <c r="F24" s="97">
        <v>9</v>
      </c>
      <c r="G24" s="84">
        <f t="shared" si="3"/>
        <v>1.6822429906542056</v>
      </c>
    </row>
    <row r="25" spans="1:7" ht="12.75">
      <c r="A25" s="36" t="s">
        <v>110</v>
      </c>
      <c r="B25" s="97">
        <v>286</v>
      </c>
      <c r="C25" s="84">
        <f t="shared" si="2"/>
        <v>5.22183677195545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17</v>
      </c>
      <c r="G26" s="84">
        <f t="shared" si="3"/>
        <v>3.177570093457944</v>
      </c>
    </row>
    <row r="27" spans="1:7" ht="12.75">
      <c r="A27" s="36" t="s">
        <v>113</v>
      </c>
      <c r="B27" s="108">
        <v>83.9</v>
      </c>
      <c r="C27" s="37" t="s">
        <v>63</v>
      </c>
      <c r="E27" s="34" t="s">
        <v>114</v>
      </c>
      <c r="F27" s="97">
        <v>50</v>
      </c>
      <c r="G27" s="84">
        <f t="shared" si="3"/>
        <v>9.345794392523365</v>
      </c>
    </row>
    <row r="28" spans="1:7" ht="12.75">
      <c r="A28" s="36" t="s">
        <v>115</v>
      </c>
      <c r="B28" s="108">
        <v>15.8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7735</v>
      </c>
      <c r="G30" s="33">
        <f>(F30/$F$30)*100</f>
        <v>100</v>
      </c>
      <c r="J30" s="39"/>
    </row>
    <row r="31" spans="1:10" ht="12.75">
      <c r="A31" s="95" t="s">
        <v>98</v>
      </c>
      <c r="B31" s="93">
        <v>6505</v>
      </c>
      <c r="C31" s="33">
        <f>(B31/$B$31)*100</f>
        <v>100</v>
      </c>
      <c r="E31" s="34" t="s">
        <v>119</v>
      </c>
      <c r="F31" s="97">
        <v>7022</v>
      </c>
      <c r="G31" s="101">
        <f>(F31/$F$30)*100</f>
        <v>90.78215901745314</v>
      </c>
      <c r="J31" s="39"/>
    </row>
    <row r="32" spans="1:10" ht="12.75">
      <c r="A32" s="36" t="s">
        <v>120</v>
      </c>
      <c r="B32" s="97">
        <v>1718</v>
      </c>
      <c r="C32" s="10">
        <f>(B32/$B$31)*100</f>
        <v>26.41045349730976</v>
      </c>
      <c r="E32" s="34" t="s">
        <v>121</v>
      </c>
      <c r="F32" s="97">
        <v>713</v>
      </c>
      <c r="G32" s="101">
        <f aca="true" t="shared" si="4" ref="G32:G39">(F32/$F$30)*100</f>
        <v>9.217840982546866</v>
      </c>
      <c r="J32" s="39"/>
    </row>
    <row r="33" spans="1:10" ht="12.75">
      <c r="A33" s="36" t="s">
        <v>122</v>
      </c>
      <c r="B33" s="97">
        <v>3432</v>
      </c>
      <c r="C33" s="10">
        <f aca="true" t="shared" si="5" ref="C33:C38">(B33/$B$31)*100</f>
        <v>52.75941583397387</v>
      </c>
      <c r="E33" s="34" t="s">
        <v>123</v>
      </c>
      <c r="F33" s="97">
        <v>349</v>
      </c>
      <c r="G33" s="101">
        <f t="shared" si="4"/>
        <v>4.511958629605688</v>
      </c>
      <c r="J33" s="39"/>
    </row>
    <row r="34" spans="1:7" ht="12.75">
      <c r="A34" s="36" t="s">
        <v>124</v>
      </c>
      <c r="B34" s="97">
        <v>165</v>
      </c>
      <c r="C34" s="10">
        <f t="shared" si="5"/>
        <v>2.536510376633359</v>
      </c>
      <c r="E34" s="34" t="s">
        <v>125</v>
      </c>
      <c r="F34" s="97">
        <v>118</v>
      </c>
      <c r="G34" s="101">
        <f t="shared" si="4"/>
        <v>1.5255332902391725</v>
      </c>
    </row>
    <row r="35" spans="1:7" ht="12.75">
      <c r="A35" s="36" t="s">
        <v>127</v>
      </c>
      <c r="B35" s="97">
        <v>566</v>
      </c>
      <c r="C35" s="10">
        <f t="shared" si="5"/>
        <v>8.700999231360491</v>
      </c>
      <c r="E35" s="34" t="s">
        <v>123</v>
      </c>
      <c r="F35" s="97">
        <v>66</v>
      </c>
      <c r="G35" s="101">
        <f t="shared" si="4"/>
        <v>0.8532643826761473</v>
      </c>
    </row>
    <row r="36" spans="1:7" ht="12.75">
      <c r="A36" s="36" t="s">
        <v>99</v>
      </c>
      <c r="B36" s="97">
        <v>488</v>
      </c>
      <c r="C36" s="10">
        <f t="shared" si="5"/>
        <v>7.501921598770177</v>
      </c>
      <c r="E36" s="34" t="s">
        <v>129</v>
      </c>
      <c r="F36" s="97">
        <v>363</v>
      </c>
      <c r="G36" s="101">
        <f t="shared" si="4"/>
        <v>4.692954104718811</v>
      </c>
    </row>
    <row r="37" spans="1:7" ht="12.75">
      <c r="A37" s="36" t="s">
        <v>128</v>
      </c>
      <c r="B37" s="97">
        <v>624</v>
      </c>
      <c r="C37" s="10">
        <f t="shared" si="5"/>
        <v>9.592621060722522</v>
      </c>
      <c r="E37" s="34" t="s">
        <v>123</v>
      </c>
      <c r="F37" s="97">
        <v>177</v>
      </c>
      <c r="G37" s="101">
        <f t="shared" si="4"/>
        <v>2.2882999353587588</v>
      </c>
    </row>
    <row r="38" spans="1:7" ht="12.75">
      <c r="A38" s="36" t="s">
        <v>99</v>
      </c>
      <c r="B38" s="97">
        <v>357</v>
      </c>
      <c r="C38" s="10">
        <f t="shared" si="5"/>
        <v>5.488086087624904</v>
      </c>
      <c r="E38" s="34" t="s">
        <v>61</v>
      </c>
      <c r="F38" s="97">
        <v>116</v>
      </c>
      <c r="G38" s="101">
        <f t="shared" si="4"/>
        <v>1.4996767937944409</v>
      </c>
    </row>
    <row r="39" spans="1:7" ht="12.75">
      <c r="A39" s="36"/>
      <c r="B39" s="97" t="s">
        <v>52</v>
      </c>
      <c r="C39" s="10"/>
      <c r="E39" s="34" t="s">
        <v>123</v>
      </c>
      <c r="F39" s="97">
        <v>71</v>
      </c>
      <c r="G39" s="101">
        <f t="shared" si="4"/>
        <v>0.9179056237879768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148</v>
      </c>
      <c r="C42" s="33">
        <f>(B42/$B$42)*100</f>
        <v>100</v>
      </c>
      <c r="E42" s="31" t="s">
        <v>70</v>
      </c>
      <c r="F42" s="80">
        <v>8210</v>
      </c>
      <c r="G42" s="99">
        <f>(F42/$F$42)*100</f>
        <v>100</v>
      </c>
      <c r="I42" s="39"/>
    </row>
    <row r="43" spans="1:7" ht="12.75">
      <c r="A43" s="36" t="s">
        <v>103</v>
      </c>
      <c r="B43" s="98">
        <v>49</v>
      </c>
      <c r="C43" s="102">
        <f>(B43/$B$42)*100</f>
        <v>33.108108108108105</v>
      </c>
      <c r="E43" s="60" t="s">
        <v>407</v>
      </c>
      <c r="F43" s="106">
        <v>10696</v>
      </c>
      <c r="G43" s="107">
        <f aca="true" t="shared" si="6" ref="G43:G71">(F43/$F$42)*100</f>
        <v>130.2801461632156</v>
      </c>
    </row>
    <row r="44" spans="1:7" ht="12.75">
      <c r="A44" s="36"/>
      <c r="B44" s="93" t="s">
        <v>52</v>
      </c>
      <c r="C44" s="10"/>
      <c r="E44" s="1" t="s">
        <v>131</v>
      </c>
      <c r="F44" s="97">
        <v>6</v>
      </c>
      <c r="G44" s="101">
        <f t="shared" si="6"/>
        <v>0.0730816077953715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81</v>
      </c>
      <c r="G45" s="101">
        <f t="shared" si="6"/>
        <v>0.9866017052375152</v>
      </c>
    </row>
    <row r="46" spans="1:7" ht="12.75">
      <c r="A46" s="29" t="s">
        <v>133</v>
      </c>
      <c r="B46" s="93">
        <v>6087</v>
      </c>
      <c r="C46" s="33">
        <f>(B46/$B$46)*100</f>
        <v>100</v>
      </c>
      <c r="E46" s="1" t="s">
        <v>134</v>
      </c>
      <c r="F46" s="97">
        <v>37</v>
      </c>
      <c r="G46" s="101">
        <f t="shared" si="6"/>
        <v>0.45066991473812423</v>
      </c>
    </row>
    <row r="47" spans="1:7" ht="12.75">
      <c r="A47" s="36" t="s">
        <v>135</v>
      </c>
      <c r="B47" s="97">
        <v>931</v>
      </c>
      <c r="C47" s="10">
        <f>(B47/$B$46)*100</f>
        <v>15.294890750780352</v>
      </c>
      <c r="E47" s="1" t="s">
        <v>136</v>
      </c>
      <c r="F47" s="97">
        <v>83</v>
      </c>
      <c r="G47" s="101">
        <f t="shared" si="6"/>
        <v>1.0109622411693058</v>
      </c>
    </row>
    <row r="48" spans="1:7" ht="12.75">
      <c r="A48" s="36"/>
      <c r="B48" s="93" t="s">
        <v>52</v>
      </c>
      <c r="C48" s="10"/>
      <c r="E48" s="1" t="s">
        <v>137</v>
      </c>
      <c r="F48" s="97">
        <v>957</v>
      </c>
      <c r="G48" s="101">
        <f t="shared" si="6"/>
        <v>11.656516443361754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254</v>
      </c>
      <c r="G49" s="101">
        <f t="shared" si="6"/>
        <v>3.0937880633373935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92</v>
      </c>
      <c r="G50" s="101">
        <f t="shared" si="6"/>
        <v>1.1205846528623629</v>
      </c>
    </row>
    <row r="51" spans="1:7" ht="12.75">
      <c r="A51" s="5" t="s">
        <v>140</v>
      </c>
      <c r="B51" s="93">
        <v>1900</v>
      </c>
      <c r="C51" s="33">
        <f>(B51/$B$51)*100</f>
        <v>100</v>
      </c>
      <c r="E51" s="1" t="s">
        <v>141</v>
      </c>
      <c r="F51" s="97">
        <v>1639</v>
      </c>
      <c r="G51" s="101">
        <f t="shared" si="6"/>
        <v>19.963459196102313</v>
      </c>
    </row>
    <row r="52" spans="1:7" ht="12.75">
      <c r="A52" s="4" t="s">
        <v>142</v>
      </c>
      <c r="B52" s="98">
        <v>154</v>
      </c>
      <c r="C52" s="10">
        <f>(B52/$B$51)*100</f>
        <v>8.105263157894736</v>
      </c>
      <c r="E52" s="1" t="s">
        <v>143</v>
      </c>
      <c r="F52" s="97">
        <v>22</v>
      </c>
      <c r="G52" s="101">
        <f t="shared" si="6"/>
        <v>0.2679658952496955</v>
      </c>
    </row>
    <row r="53" spans="1:7" ht="12.75">
      <c r="A53" s="4"/>
      <c r="B53" s="93" t="s">
        <v>52</v>
      </c>
      <c r="C53" s="10"/>
      <c r="E53" s="1" t="s">
        <v>144</v>
      </c>
      <c r="F53" s="97">
        <v>646</v>
      </c>
      <c r="G53" s="101">
        <f t="shared" si="6"/>
        <v>7.868453105968332</v>
      </c>
    </row>
    <row r="54" spans="1:7" ht="14.25">
      <c r="A54" s="5" t="s">
        <v>145</v>
      </c>
      <c r="B54" s="93">
        <v>4718</v>
      </c>
      <c r="C54" s="33">
        <f>(B54/$B$54)*100</f>
        <v>100</v>
      </c>
      <c r="E54" s="1" t="s">
        <v>3</v>
      </c>
      <c r="F54" s="97">
        <v>1891</v>
      </c>
      <c r="G54" s="101">
        <f t="shared" si="6"/>
        <v>23.032886723507918</v>
      </c>
    </row>
    <row r="55" spans="1:7" ht="12.75">
      <c r="A55" s="4" t="s">
        <v>142</v>
      </c>
      <c r="B55" s="98">
        <v>864</v>
      </c>
      <c r="C55" s="10">
        <f>(B55/$B$54)*100</f>
        <v>18.31284442560407</v>
      </c>
      <c r="E55" s="1" t="s">
        <v>146</v>
      </c>
      <c r="F55" s="97">
        <v>1394</v>
      </c>
      <c r="G55" s="101">
        <f t="shared" si="6"/>
        <v>16.979293544457978</v>
      </c>
    </row>
    <row r="56" spans="1:7" ht="12.75">
      <c r="A56" s="4" t="s">
        <v>147</v>
      </c>
      <c r="B56" s="120">
        <v>62.8</v>
      </c>
      <c r="C56" s="37" t="s">
        <v>63</v>
      </c>
      <c r="E56" s="1" t="s">
        <v>148</v>
      </c>
      <c r="F56" s="97">
        <v>44</v>
      </c>
      <c r="G56" s="101">
        <f t="shared" si="6"/>
        <v>0.535931790499391</v>
      </c>
    </row>
    <row r="57" spans="1:7" ht="12.75">
      <c r="A57" s="4" t="s">
        <v>149</v>
      </c>
      <c r="B57" s="98">
        <v>3854</v>
      </c>
      <c r="C57" s="10">
        <f>(B57/$B$54)*100</f>
        <v>81.68715557439593</v>
      </c>
      <c r="E57" s="1" t="s">
        <v>150</v>
      </c>
      <c r="F57" s="97">
        <v>10</v>
      </c>
      <c r="G57" s="101">
        <f t="shared" si="6"/>
        <v>0.12180267965895249</v>
      </c>
    </row>
    <row r="58" spans="1:7" ht="12.75">
      <c r="A58" s="4" t="s">
        <v>147</v>
      </c>
      <c r="B58" s="120">
        <v>79.6</v>
      </c>
      <c r="C58" s="37" t="s">
        <v>63</v>
      </c>
      <c r="E58" s="1" t="s">
        <v>151</v>
      </c>
      <c r="F58" s="97">
        <v>683</v>
      </c>
      <c r="G58" s="101">
        <f t="shared" si="6"/>
        <v>8.319123020706455</v>
      </c>
    </row>
    <row r="59" spans="1:7" ht="12.75">
      <c r="A59" s="4"/>
      <c r="B59" s="93" t="s">
        <v>52</v>
      </c>
      <c r="C59" s="10"/>
      <c r="E59" s="1" t="s">
        <v>152</v>
      </c>
      <c r="F59" s="97">
        <v>19</v>
      </c>
      <c r="G59" s="101">
        <f t="shared" si="6"/>
        <v>0.23142509135200975</v>
      </c>
    </row>
    <row r="60" spans="1:7" ht="12.75">
      <c r="A60" s="5" t="s">
        <v>153</v>
      </c>
      <c r="B60" s="93">
        <v>1035</v>
      </c>
      <c r="C60" s="33">
        <f>(B60/$B$60)*100</f>
        <v>100</v>
      </c>
      <c r="E60" s="1" t="s">
        <v>154</v>
      </c>
      <c r="F60" s="97">
        <v>56</v>
      </c>
      <c r="G60" s="101">
        <f t="shared" si="6"/>
        <v>0.682095006090134</v>
      </c>
    </row>
    <row r="61" spans="1:7" ht="12.75">
      <c r="A61" s="4" t="s">
        <v>142</v>
      </c>
      <c r="B61" s="97">
        <v>394</v>
      </c>
      <c r="C61" s="10">
        <f>(B61/$B$60)*100</f>
        <v>38.067632850241544</v>
      </c>
      <c r="E61" s="1" t="s">
        <v>155</v>
      </c>
      <c r="F61" s="97">
        <v>77</v>
      </c>
      <c r="G61" s="101">
        <f t="shared" si="6"/>
        <v>0.9378806333739341</v>
      </c>
    </row>
    <row r="62" spans="1:7" ht="12.75">
      <c r="A62" s="4"/>
      <c r="B62" s="93" t="s">
        <v>52</v>
      </c>
      <c r="C62" s="10"/>
      <c r="E62" s="1" t="s">
        <v>156</v>
      </c>
      <c r="F62" s="97">
        <v>103</v>
      </c>
      <c r="G62" s="101">
        <f t="shared" si="6"/>
        <v>1.2545676004872106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213</v>
      </c>
      <c r="G63" s="101">
        <f t="shared" si="6"/>
        <v>2.5943970767356883</v>
      </c>
    </row>
    <row r="64" spans="1:7" ht="12.75">
      <c r="A64" s="29" t="s">
        <v>159</v>
      </c>
      <c r="B64" s="93">
        <v>7735</v>
      </c>
      <c r="C64" s="33">
        <f>(B64/$B$64)*100</f>
        <v>100</v>
      </c>
      <c r="E64" s="1" t="s">
        <v>160</v>
      </c>
      <c r="F64" s="97">
        <v>9</v>
      </c>
      <c r="G64" s="101">
        <f t="shared" si="6"/>
        <v>0.10962241169305724</v>
      </c>
    </row>
    <row r="65" spans="1:7" ht="12.75">
      <c r="A65" s="4" t="s">
        <v>58</v>
      </c>
      <c r="B65" s="97">
        <v>5125</v>
      </c>
      <c r="C65" s="10">
        <f>(B65/$B$64)*100</f>
        <v>66.25727213962507</v>
      </c>
      <c r="E65" s="1" t="s">
        <v>161</v>
      </c>
      <c r="F65" s="97">
        <v>94</v>
      </c>
      <c r="G65" s="101">
        <f t="shared" si="6"/>
        <v>1.1449451887941533</v>
      </c>
    </row>
    <row r="66" spans="1:7" ht="12.75">
      <c r="A66" s="4" t="s">
        <v>59</v>
      </c>
      <c r="B66" s="97">
        <v>2497</v>
      </c>
      <c r="C66" s="10">
        <f aca="true" t="shared" si="7" ref="C66:C71">(B66/$B$64)*100</f>
        <v>32.281835811247575</v>
      </c>
      <c r="E66" s="1" t="s">
        <v>162</v>
      </c>
      <c r="F66" s="97">
        <v>6</v>
      </c>
      <c r="G66" s="101">
        <f t="shared" si="6"/>
        <v>0.0730816077953715</v>
      </c>
    </row>
    <row r="67" spans="1:7" ht="12.75">
      <c r="A67" s="4" t="s">
        <v>163</v>
      </c>
      <c r="B67" s="97">
        <v>1645</v>
      </c>
      <c r="C67" s="10">
        <f t="shared" si="7"/>
        <v>21.266968325791854</v>
      </c>
      <c r="E67" s="1" t="s">
        <v>164</v>
      </c>
      <c r="F67" s="97">
        <v>58</v>
      </c>
      <c r="G67" s="101">
        <f t="shared" si="6"/>
        <v>0.7064555420219245</v>
      </c>
    </row>
    <row r="68" spans="1:7" ht="12.75">
      <c r="A68" s="4" t="s">
        <v>165</v>
      </c>
      <c r="B68" s="97">
        <v>852</v>
      </c>
      <c r="C68" s="10">
        <f t="shared" si="7"/>
        <v>11.01486748545572</v>
      </c>
      <c r="E68" s="1" t="s">
        <v>166</v>
      </c>
      <c r="F68" s="97">
        <v>320</v>
      </c>
      <c r="G68" s="101">
        <f t="shared" si="6"/>
        <v>3.8976857490864796</v>
      </c>
    </row>
    <row r="69" spans="1:7" ht="12.75">
      <c r="A69" s="4" t="s">
        <v>167</v>
      </c>
      <c r="B69" s="97">
        <v>380</v>
      </c>
      <c r="C69" s="10">
        <f t="shared" si="7"/>
        <v>4.912734324499031</v>
      </c>
      <c r="E69" s="1" t="s">
        <v>168</v>
      </c>
      <c r="F69" s="97">
        <v>95</v>
      </c>
      <c r="G69" s="101">
        <f t="shared" si="6"/>
        <v>1.1571254567600486</v>
      </c>
    </row>
    <row r="70" spans="1:7" ht="12.75">
      <c r="A70" s="4" t="s">
        <v>169</v>
      </c>
      <c r="B70" s="97">
        <v>472</v>
      </c>
      <c r="C70" s="10">
        <f t="shared" si="7"/>
        <v>6.10213316095669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113</v>
      </c>
      <c r="C71" s="40">
        <f t="shared" si="7"/>
        <v>1.4608920491273432</v>
      </c>
      <c r="D71" s="41"/>
      <c r="E71" s="9" t="s">
        <v>171</v>
      </c>
      <c r="F71" s="103">
        <v>1807</v>
      </c>
      <c r="G71" s="104">
        <f t="shared" si="6"/>
        <v>22.009744214372716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6400</v>
      </c>
      <c r="C9" s="81">
        <f>(B9/$B$9)*100</f>
        <v>100</v>
      </c>
      <c r="D9" s="65"/>
      <c r="E9" s="79" t="s">
        <v>183</v>
      </c>
      <c r="F9" s="80">
        <v>3242</v>
      </c>
      <c r="G9" s="81">
        <f>(F9/$F$9)*100</f>
        <v>100</v>
      </c>
    </row>
    <row r="10" spans="1:7" ht="12.75">
      <c r="A10" s="82" t="s">
        <v>184</v>
      </c>
      <c r="B10" s="97">
        <v>4253</v>
      </c>
      <c r="C10" s="105">
        <f>(B10/$B$9)*100</f>
        <v>66.453125</v>
      </c>
      <c r="D10" s="65"/>
      <c r="E10" s="78" t="s">
        <v>185</v>
      </c>
      <c r="F10" s="97">
        <v>236</v>
      </c>
      <c r="G10" s="105">
        <f aca="true" t="shared" si="0" ref="G10:G19">(F10/$F$9)*100</f>
        <v>7.279457125231338</v>
      </c>
    </row>
    <row r="11" spans="1:7" ht="12.75">
      <c r="A11" s="82" t="s">
        <v>186</v>
      </c>
      <c r="B11" s="97">
        <v>4217</v>
      </c>
      <c r="C11" s="105">
        <f aca="true" t="shared" si="1" ref="C11:C16">(B11/$B$9)*100</f>
        <v>65.890625</v>
      </c>
      <c r="D11" s="65"/>
      <c r="E11" s="78" t="s">
        <v>187</v>
      </c>
      <c r="F11" s="97">
        <v>129</v>
      </c>
      <c r="G11" s="105">
        <f t="shared" si="0"/>
        <v>3.979025293028995</v>
      </c>
    </row>
    <row r="12" spans="1:7" ht="12.75">
      <c r="A12" s="82" t="s">
        <v>188</v>
      </c>
      <c r="B12" s="97">
        <v>3983</v>
      </c>
      <c r="C12" s="105">
        <f>(B12/$B$9)*100</f>
        <v>62.234375</v>
      </c>
      <c r="D12" s="65"/>
      <c r="E12" s="78" t="s">
        <v>189</v>
      </c>
      <c r="F12" s="97">
        <v>316</v>
      </c>
      <c r="G12" s="105">
        <f t="shared" si="0"/>
        <v>9.747069710055522</v>
      </c>
    </row>
    <row r="13" spans="1:7" ht="12.75">
      <c r="A13" s="82" t="s">
        <v>190</v>
      </c>
      <c r="B13" s="97">
        <v>234</v>
      </c>
      <c r="C13" s="105">
        <f>(B13/$B$9)*100</f>
        <v>3.65625</v>
      </c>
      <c r="D13" s="65"/>
      <c r="E13" s="78" t="s">
        <v>191</v>
      </c>
      <c r="F13" s="97">
        <v>435</v>
      </c>
      <c r="G13" s="105">
        <f t="shared" si="0"/>
        <v>13.417643429981494</v>
      </c>
    </row>
    <row r="14" spans="1:7" ht="12.75">
      <c r="A14" s="82" t="s">
        <v>192</v>
      </c>
      <c r="B14" s="109">
        <v>5.5</v>
      </c>
      <c r="C14" s="112" t="s">
        <v>63</v>
      </c>
      <c r="D14" s="65"/>
      <c r="E14" s="78" t="s">
        <v>193</v>
      </c>
      <c r="F14" s="97">
        <v>464</v>
      </c>
      <c r="G14" s="105">
        <f t="shared" si="0"/>
        <v>14.312152991980259</v>
      </c>
    </row>
    <row r="15" spans="1:7" ht="12.75">
      <c r="A15" s="82" t="s">
        <v>194</v>
      </c>
      <c r="B15" s="109">
        <v>36</v>
      </c>
      <c r="C15" s="105">
        <f t="shared" si="1"/>
        <v>0.5625</v>
      </c>
      <c r="D15" s="65"/>
      <c r="E15" s="78" t="s">
        <v>195</v>
      </c>
      <c r="F15" s="97">
        <v>799</v>
      </c>
      <c r="G15" s="105">
        <f t="shared" si="0"/>
        <v>24.64528069093152</v>
      </c>
    </row>
    <row r="16" spans="1:7" ht="12.75">
      <c r="A16" s="82" t="s">
        <v>306</v>
      </c>
      <c r="B16" s="97">
        <v>2147</v>
      </c>
      <c r="C16" s="105">
        <f t="shared" si="1"/>
        <v>33.546875</v>
      </c>
      <c r="D16" s="65"/>
      <c r="E16" s="78" t="s">
        <v>307</v>
      </c>
      <c r="F16" s="97">
        <v>495</v>
      </c>
      <c r="G16" s="105">
        <f t="shared" si="0"/>
        <v>15.26835286859963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260</v>
      </c>
      <c r="G17" s="105">
        <f t="shared" si="0"/>
        <v>8.019740900678594</v>
      </c>
    </row>
    <row r="18" spans="1:7" ht="12.75">
      <c r="A18" s="77" t="s">
        <v>309</v>
      </c>
      <c r="B18" s="80">
        <v>3442</v>
      </c>
      <c r="C18" s="81">
        <f>(B18/$B$18)*100</f>
        <v>100</v>
      </c>
      <c r="D18" s="65"/>
      <c r="E18" s="78" t="s">
        <v>409</v>
      </c>
      <c r="F18" s="97">
        <v>92</v>
      </c>
      <c r="G18" s="105">
        <f t="shared" si="0"/>
        <v>2.83775447254781</v>
      </c>
    </row>
    <row r="19" spans="1:9" ht="12.75">
      <c r="A19" s="82" t="s">
        <v>184</v>
      </c>
      <c r="B19" s="97">
        <v>2058</v>
      </c>
      <c r="C19" s="105">
        <f>(B19/$B$18)*100</f>
        <v>59.79081929110982</v>
      </c>
      <c r="D19" s="65"/>
      <c r="E19" s="78" t="s">
        <v>408</v>
      </c>
      <c r="F19" s="98">
        <v>16</v>
      </c>
      <c r="G19" s="105">
        <f t="shared" si="0"/>
        <v>0.4935225169648365</v>
      </c>
      <c r="I19" s="118"/>
    </row>
    <row r="20" spans="1:7" ht="12.75">
      <c r="A20" s="82" t="s">
        <v>186</v>
      </c>
      <c r="B20" s="97">
        <v>2047</v>
      </c>
      <c r="C20" s="105">
        <f>(B20/$B$18)*100</f>
        <v>59.4712376525276</v>
      </c>
      <c r="D20" s="65"/>
      <c r="E20" s="78" t="s">
        <v>310</v>
      </c>
      <c r="F20" s="97">
        <v>51192</v>
      </c>
      <c r="G20" s="112" t="s">
        <v>63</v>
      </c>
    </row>
    <row r="21" spans="1:7" ht="12.75">
      <c r="A21" s="82" t="s">
        <v>188</v>
      </c>
      <c r="B21" s="97">
        <v>1956</v>
      </c>
      <c r="C21" s="105">
        <f>(B21/$B$18)*100</f>
        <v>56.8274259151656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2620</v>
      </c>
      <c r="G22" s="105">
        <f>(F22/$F$9)*100</f>
        <v>80.81431215299199</v>
      </c>
    </row>
    <row r="23" spans="1:7" ht="12.75">
      <c r="A23" s="77" t="s">
        <v>312</v>
      </c>
      <c r="B23" s="80">
        <v>527</v>
      </c>
      <c r="C23" s="81">
        <f>(B23/$B$23)*100</f>
        <v>100</v>
      </c>
      <c r="D23" s="65"/>
      <c r="E23" s="78" t="s">
        <v>313</v>
      </c>
      <c r="F23" s="97">
        <v>57619</v>
      </c>
      <c r="G23" s="112" t="s">
        <v>63</v>
      </c>
    </row>
    <row r="24" spans="1:7" ht="12.75">
      <c r="A24" s="82" t="s">
        <v>314</v>
      </c>
      <c r="B24" s="97">
        <v>320</v>
      </c>
      <c r="C24" s="105">
        <f>(B24/$B$23)*100</f>
        <v>60.72106261859582</v>
      </c>
      <c r="D24" s="65"/>
      <c r="E24" s="78" t="s">
        <v>315</v>
      </c>
      <c r="F24" s="97">
        <v>918</v>
      </c>
      <c r="G24" s="105">
        <f>(F24/$F$9)*100</f>
        <v>28.315854410857494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11283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97</v>
      </c>
      <c r="G26" s="105">
        <f>(F26/$F$9)*100</f>
        <v>2.9919802590993214</v>
      </c>
    </row>
    <row r="27" spans="1:7" ht="12.75">
      <c r="A27" s="77" t="s">
        <v>324</v>
      </c>
      <c r="B27" s="80">
        <v>4000</v>
      </c>
      <c r="C27" s="81">
        <f>(B27/$B$27)*100</f>
        <v>100</v>
      </c>
      <c r="D27" s="65"/>
      <c r="E27" s="78" t="s">
        <v>317</v>
      </c>
      <c r="F27" s="98">
        <v>6374</v>
      </c>
      <c r="G27" s="112" t="s">
        <v>63</v>
      </c>
    </row>
    <row r="28" spans="1:7" ht="12.75">
      <c r="A28" s="82" t="s">
        <v>325</v>
      </c>
      <c r="B28" s="97">
        <v>3244</v>
      </c>
      <c r="C28" s="105">
        <f aca="true" t="shared" si="2" ref="C28:C33">(B28/$B$27)*100</f>
        <v>81.10000000000001</v>
      </c>
      <c r="D28" s="65"/>
      <c r="E28" s="78" t="s">
        <v>318</v>
      </c>
      <c r="F28" s="97">
        <v>73</v>
      </c>
      <c r="G28" s="105">
        <f>(F28/$F$9)*100</f>
        <v>2.2516964836520668</v>
      </c>
    </row>
    <row r="29" spans="1:7" ht="12.75">
      <c r="A29" s="82" t="s">
        <v>326</v>
      </c>
      <c r="B29" s="97">
        <v>437</v>
      </c>
      <c r="C29" s="105">
        <f t="shared" si="2"/>
        <v>10.925</v>
      </c>
      <c r="D29" s="65"/>
      <c r="E29" s="78" t="s">
        <v>319</v>
      </c>
      <c r="F29" s="97">
        <v>2869</v>
      </c>
      <c r="G29" s="112" t="s">
        <v>63</v>
      </c>
    </row>
    <row r="30" spans="1:7" ht="12.75">
      <c r="A30" s="82" t="s">
        <v>327</v>
      </c>
      <c r="B30" s="97">
        <v>98</v>
      </c>
      <c r="C30" s="105">
        <f t="shared" si="2"/>
        <v>2.45</v>
      </c>
      <c r="D30" s="65"/>
      <c r="E30" s="78" t="s">
        <v>320</v>
      </c>
      <c r="F30" s="97">
        <v>670</v>
      </c>
      <c r="G30" s="105">
        <f>(F30/$F$9)*100</f>
        <v>20.666255397902532</v>
      </c>
    </row>
    <row r="31" spans="1:7" ht="12.75">
      <c r="A31" s="82" t="s">
        <v>354</v>
      </c>
      <c r="B31" s="97">
        <v>111</v>
      </c>
      <c r="C31" s="105">
        <f t="shared" si="2"/>
        <v>2.775</v>
      </c>
      <c r="D31" s="65"/>
      <c r="E31" s="78" t="s">
        <v>321</v>
      </c>
      <c r="F31" s="97">
        <v>12942</v>
      </c>
      <c r="G31" s="112" t="s">
        <v>63</v>
      </c>
    </row>
    <row r="32" spans="1:7" ht="12.75">
      <c r="A32" s="82" t="s">
        <v>328</v>
      </c>
      <c r="B32" s="97">
        <v>30</v>
      </c>
      <c r="C32" s="105">
        <f t="shared" si="2"/>
        <v>0.75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80</v>
      </c>
      <c r="C33" s="105">
        <f t="shared" si="2"/>
        <v>2</v>
      </c>
      <c r="D33" s="65"/>
      <c r="E33" s="79" t="s">
        <v>323</v>
      </c>
      <c r="F33" s="80">
        <v>2207</v>
      </c>
      <c r="G33" s="81">
        <f>(F33/$F$33)*100</f>
        <v>100</v>
      </c>
    </row>
    <row r="34" spans="1:7" ht="12.75">
      <c r="A34" s="82" t="s">
        <v>330</v>
      </c>
      <c r="B34" s="109">
        <v>26.1</v>
      </c>
      <c r="C34" s="112" t="s">
        <v>63</v>
      </c>
      <c r="D34" s="65"/>
      <c r="E34" s="78" t="s">
        <v>185</v>
      </c>
      <c r="F34" s="97">
        <v>96</v>
      </c>
      <c r="G34" s="105">
        <f aca="true" t="shared" si="3" ref="G34:G43">(F34/$F$33)*100</f>
        <v>4.349796103307658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48</v>
      </c>
      <c r="G35" s="105">
        <f t="shared" si="3"/>
        <v>2.174898051653829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150</v>
      </c>
      <c r="G36" s="105">
        <f t="shared" si="3"/>
        <v>6.796556411418214</v>
      </c>
    </row>
    <row r="37" spans="1:7" ht="12.75">
      <c r="A37" s="77" t="s">
        <v>333</v>
      </c>
      <c r="B37" s="80">
        <v>3983</v>
      </c>
      <c r="C37" s="81">
        <f>(B37/$B$37)*100</f>
        <v>100</v>
      </c>
      <c r="D37" s="65"/>
      <c r="E37" s="78" t="s">
        <v>191</v>
      </c>
      <c r="F37" s="97">
        <v>223</v>
      </c>
      <c r="G37" s="105">
        <f t="shared" si="3"/>
        <v>10.10421386497508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265</v>
      </c>
      <c r="G38" s="105">
        <f t="shared" si="3"/>
        <v>12.00724966017218</v>
      </c>
    </row>
    <row r="39" spans="1:7" ht="12.75">
      <c r="A39" s="82" t="s">
        <v>336</v>
      </c>
      <c r="B39" s="98">
        <v>1168</v>
      </c>
      <c r="C39" s="105">
        <f>(B39/$B$37)*100</f>
        <v>29.324629676123525</v>
      </c>
      <c r="D39" s="65"/>
      <c r="E39" s="78" t="s">
        <v>195</v>
      </c>
      <c r="F39" s="97">
        <v>648</v>
      </c>
      <c r="G39" s="105">
        <f t="shared" si="3"/>
        <v>29.361123697326686</v>
      </c>
    </row>
    <row r="40" spans="1:7" ht="12.75">
      <c r="A40" s="82" t="s">
        <v>337</v>
      </c>
      <c r="B40" s="98">
        <v>539</v>
      </c>
      <c r="C40" s="105">
        <f>(B40/$B$37)*100</f>
        <v>13.53251318101933</v>
      </c>
      <c r="D40" s="65"/>
      <c r="E40" s="78" t="s">
        <v>307</v>
      </c>
      <c r="F40" s="97">
        <v>440</v>
      </c>
      <c r="G40" s="105">
        <f t="shared" si="3"/>
        <v>19.93656547349343</v>
      </c>
    </row>
    <row r="41" spans="1:7" ht="12.75">
      <c r="A41" s="82" t="s">
        <v>339</v>
      </c>
      <c r="B41" s="98">
        <v>1098</v>
      </c>
      <c r="C41" s="105">
        <f>(B41/$B$37)*100</f>
        <v>27.5671604318353</v>
      </c>
      <c r="D41" s="65"/>
      <c r="E41" s="78" t="s">
        <v>308</v>
      </c>
      <c r="F41" s="97">
        <v>234</v>
      </c>
      <c r="G41" s="105">
        <f t="shared" si="3"/>
        <v>10.602628001812416</v>
      </c>
    </row>
    <row r="42" spans="1:7" ht="12.75">
      <c r="A42" s="82" t="s">
        <v>62</v>
      </c>
      <c r="B42" s="98">
        <v>6</v>
      </c>
      <c r="C42" s="105">
        <f>(B42/$B$37)*100</f>
        <v>0.1506402209389907</v>
      </c>
      <c r="D42" s="65"/>
      <c r="E42" s="78" t="s">
        <v>409</v>
      </c>
      <c r="F42" s="97">
        <v>87</v>
      </c>
      <c r="G42" s="105">
        <f t="shared" si="3"/>
        <v>3.942002718622564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16</v>
      </c>
      <c r="G43" s="105">
        <f t="shared" si="3"/>
        <v>0.724966017217943</v>
      </c>
    </row>
    <row r="44" spans="1:7" ht="12.75">
      <c r="A44" s="82" t="s">
        <v>93</v>
      </c>
      <c r="B44" s="98">
        <v>408</v>
      </c>
      <c r="C44" s="105">
        <f>(B44/$B$37)*100</f>
        <v>10.243535023851368</v>
      </c>
      <c r="D44" s="65"/>
      <c r="E44" s="78" t="s">
        <v>332</v>
      </c>
      <c r="F44" s="97">
        <v>61135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764</v>
      </c>
      <c r="C46" s="105">
        <f>(B46/$B$37)*100</f>
        <v>19.181521466231484</v>
      </c>
      <c r="D46" s="65"/>
      <c r="E46" s="78" t="s">
        <v>335</v>
      </c>
      <c r="F46" s="97">
        <v>22074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42985</v>
      </c>
      <c r="G48" s="112" t="s">
        <v>63</v>
      </c>
    </row>
    <row r="49" spans="1:7" ht="13.5" thickBot="1">
      <c r="A49" s="82" t="s">
        <v>94</v>
      </c>
      <c r="B49" s="98">
        <v>25</v>
      </c>
      <c r="C49" s="105">
        <f aca="true" t="shared" si="4" ref="C49:C55">(B49/$B$37)*100</f>
        <v>0.6276675872457946</v>
      </c>
      <c r="D49" s="87"/>
      <c r="E49" s="88" t="s">
        <v>341</v>
      </c>
      <c r="F49" s="113">
        <v>30493</v>
      </c>
      <c r="G49" s="114" t="s">
        <v>63</v>
      </c>
    </row>
    <row r="50" spans="1:7" ht="13.5" thickTop="1">
      <c r="A50" s="82" t="s">
        <v>355</v>
      </c>
      <c r="B50" s="98">
        <v>171</v>
      </c>
      <c r="C50" s="105">
        <f t="shared" si="4"/>
        <v>4.293246296761236</v>
      </c>
      <c r="D50" s="65"/>
      <c r="E50" s="78"/>
      <c r="F50" s="86"/>
      <c r="G50" s="85"/>
    </row>
    <row r="51" spans="1:7" ht="12.75">
      <c r="A51" s="82" t="s">
        <v>356</v>
      </c>
      <c r="B51" s="98">
        <v>584</v>
      </c>
      <c r="C51" s="105">
        <f t="shared" si="4"/>
        <v>14.662314838061763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138</v>
      </c>
      <c r="C52" s="105">
        <f t="shared" si="4"/>
        <v>3.464725081596786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543</v>
      </c>
      <c r="C53" s="105">
        <f t="shared" si="4"/>
        <v>13.63293999497866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282</v>
      </c>
      <c r="C54" s="105">
        <f t="shared" si="4"/>
        <v>7.080090384132563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127</v>
      </c>
      <c r="C55" s="105">
        <f t="shared" si="4"/>
        <v>3.1885513432086365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289</v>
      </c>
      <c r="C57" s="105">
        <f>(B57/$B$37)*100</f>
        <v>7.255837308561386</v>
      </c>
      <c r="D57" s="65"/>
      <c r="E57" s="79" t="s">
        <v>323</v>
      </c>
      <c r="F57" s="80">
        <v>125</v>
      </c>
      <c r="G57" s="81">
        <f>(F57/$L57)*100</f>
        <v>5.6637970095151795</v>
      </c>
      <c r="H57" s="79" t="s">
        <v>323</v>
      </c>
      <c r="L57" s="15">
        <v>2207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83</v>
      </c>
      <c r="G58" s="105">
        <f>(F58/L58)*100</f>
        <v>7.450628366247755</v>
      </c>
      <c r="H58" s="78" t="s">
        <v>357</v>
      </c>
      <c r="L58" s="15">
        <v>1114</v>
      </c>
    </row>
    <row r="59" spans="1:12" ht="12.75">
      <c r="A59" s="82" t="s">
        <v>351</v>
      </c>
      <c r="B59" s="98">
        <v>325</v>
      </c>
      <c r="C59" s="105">
        <f>(B59/$B$37)*100</f>
        <v>8.15967863419533</v>
      </c>
      <c r="D59" s="65"/>
      <c r="E59" s="78" t="s">
        <v>359</v>
      </c>
      <c r="F59" s="97">
        <v>41</v>
      </c>
      <c r="G59" s="105">
        <f>(F59/L59)*100</f>
        <v>12.812499999999998</v>
      </c>
      <c r="H59" s="78" t="s">
        <v>359</v>
      </c>
      <c r="L59" s="15">
        <v>320</v>
      </c>
    </row>
    <row r="60" spans="1:7" ht="12.75">
      <c r="A60" s="82" t="s">
        <v>352</v>
      </c>
      <c r="B60" s="98">
        <v>694</v>
      </c>
      <c r="C60" s="105">
        <f>(B60/$B$37)*100</f>
        <v>17.42405222194326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242</v>
      </c>
      <c r="C62" s="105">
        <f>(B62/$B$37)*100</f>
        <v>6.0758222445392915</v>
      </c>
      <c r="D62" s="65"/>
      <c r="E62" s="79" t="s">
        <v>362</v>
      </c>
      <c r="F62" s="80">
        <v>79</v>
      </c>
      <c r="G62" s="81">
        <f>(F62/L62)*100</f>
        <v>18.80952380952381</v>
      </c>
      <c r="H62" s="79" t="s">
        <v>196</v>
      </c>
      <c r="L62" s="15">
        <v>420</v>
      </c>
    </row>
    <row r="63" spans="1:12" ht="12.75">
      <c r="A63" s="61" t="s">
        <v>95</v>
      </c>
      <c r="B63" s="98">
        <v>146</v>
      </c>
      <c r="C63" s="105">
        <f>(B63/$B$37)*100</f>
        <v>3.6655787095154406</v>
      </c>
      <c r="D63" s="65"/>
      <c r="E63" s="78" t="s">
        <v>357</v>
      </c>
      <c r="F63" s="97">
        <v>66</v>
      </c>
      <c r="G63" s="105">
        <f>(F63/L63)*100</f>
        <v>25.287356321839084</v>
      </c>
      <c r="H63" s="78" t="s">
        <v>357</v>
      </c>
      <c r="L63" s="15">
        <v>261</v>
      </c>
    </row>
    <row r="64" spans="1:12" ht="12.75">
      <c r="A64" s="82" t="s">
        <v>353</v>
      </c>
      <c r="B64" s="98">
        <v>417</v>
      </c>
      <c r="C64" s="105">
        <f>(B64/$B$37)*100</f>
        <v>10.469495355259854</v>
      </c>
      <c r="D64" s="65"/>
      <c r="E64" s="78" t="s">
        <v>359</v>
      </c>
      <c r="F64" s="97">
        <v>31</v>
      </c>
      <c r="G64" s="105">
        <f>(F64/L64)*100</f>
        <v>40.25974025974026</v>
      </c>
      <c r="H64" s="78" t="s">
        <v>359</v>
      </c>
      <c r="L64" s="15">
        <v>77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592</v>
      </c>
      <c r="G66" s="81">
        <f aca="true" t="shared" si="5" ref="G66:G71">(F66/L66)*100</f>
        <v>7.29513247073321</v>
      </c>
      <c r="H66" s="79" t="s">
        <v>363</v>
      </c>
      <c r="L66" s="15">
        <v>8115</v>
      </c>
    </row>
    <row r="67" spans="1:12" ht="12.75">
      <c r="A67" s="82" t="s">
        <v>365</v>
      </c>
      <c r="B67" s="97">
        <v>3109</v>
      </c>
      <c r="C67" s="105">
        <f>(B67/$B$37)*100</f>
        <v>78.05674114988702</v>
      </c>
      <c r="D67" s="65"/>
      <c r="E67" s="78" t="s">
        <v>64</v>
      </c>
      <c r="F67" s="97">
        <v>425</v>
      </c>
      <c r="G67" s="105">
        <f t="shared" si="5"/>
        <v>6.9935823597169655</v>
      </c>
      <c r="H67" s="78" t="s">
        <v>64</v>
      </c>
      <c r="L67" s="15">
        <v>6077</v>
      </c>
    </row>
    <row r="68" spans="1:12" ht="12.75">
      <c r="A68" s="82" t="s">
        <v>367</v>
      </c>
      <c r="B68" s="97">
        <v>736</v>
      </c>
      <c r="C68" s="105">
        <f>(B68/$B$37)*100</f>
        <v>18.478533768516193</v>
      </c>
      <c r="D68" s="65"/>
      <c r="E68" s="78" t="s">
        <v>366</v>
      </c>
      <c r="F68" s="97">
        <v>84</v>
      </c>
      <c r="G68" s="105">
        <f t="shared" si="5"/>
        <v>8.115942028985506</v>
      </c>
      <c r="H68" s="78" t="s">
        <v>366</v>
      </c>
      <c r="L68" s="15">
        <v>1035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154</v>
      </c>
      <c r="G69" s="105">
        <f t="shared" si="5"/>
        <v>7.604938271604938</v>
      </c>
      <c r="H69" s="78" t="s">
        <v>368</v>
      </c>
      <c r="L69" s="15">
        <v>2025</v>
      </c>
    </row>
    <row r="70" spans="1:12" ht="12.75">
      <c r="A70" s="82" t="s">
        <v>178</v>
      </c>
      <c r="B70" s="97">
        <v>138</v>
      </c>
      <c r="C70" s="105">
        <f>(B70/$B$37)*100</f>
        <v>3.464725081596786</v>
      </c>
      <c r="D70" s="65"/>
      <c r="E70" s="78" t="s">
        <v>369</v>
      </c>
      <c r="F70" s="97">
        <v>98</v>
      </c>
      <c r="G70" s="105">
        <f t="shared" si="5"/>
        <v>6.206459784673844</v>
      </c>
      <c r="H70" s="78" t="s">
        <v>369</v>
      </c>
      <c r="L70" s="15">
        <v>1579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202</v>
      </c>
      <c r="G71" s="119">
        <f t="shared" si="5"/>
        <v>15.526518063028439</v>
      </c>
      <c r="H71" s="92" t="s">
        <v>370</v>
      </c>
      <c r="L71" s="15">
        <v>1301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3442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3223</v>
      </c>
      <c r="G9" s="81">
        <f>(F9/$F$9)*100</f>
        <v>100</v>
      </c>
      <c r="I9" s="53"/>
    </row>
    <row r="10" spans="1:7" ht="12.75">
      <c r="A10" s="36" t="s">
        <v>376</v>
      </c>
      <c r="B10" s="97">
        <v>1321</v>
      </c>
      <c r="C10" s="105">
        <f aca="true" t="shared" si="0" ref="C10:C18">(B10/$B$8)*100</f>
        <v>38.378849506101105</v>
      </c>
      <c r="E10" s="32" t="s">
        <v>377</v>
      </c>
      <c r="F10" s="97">
        <v>3127</v>
      </c>
      <c r="G10" s="105">
        <f>(F10/$F$9)*100</f>
        <v>97.0214086255042</v>
      </c>
    </row>
    <row r="11" spans="1:7" ht="12.75">
      <c r="A11" s="36" t="s">
        <v>378</v>
      </c>
      <c r="B11" s="97">
        <v>1183</v>
      </c>
      <c r="C11" s="105">
        <f t="shared" si="0"/>
        <v>34.36955258570599</v>
      </c>
      <c r="E11" s="32" t="s">
        <v>379</v>
      </c>
      <c r="F11" s="97">
        <v>58</v>
      </c>
      <c r="G11" s="105">
        <f>(F11/$F$9)*100</f>
        <v>1.7995656220912193</v>
      </c>
    </row>
    <row r="12" spans="1:7" ht="12.75">
      <c r="A12" s="36" t="s">
        <v>380</v>
      </c>
      <c r="B12" s="97">
        <v>126</v>
      </c>
      <c r="C12" s="105">
        <f t="shared" si="0"/>
        <v>3.6606624055781523</v>
      </c>
      <c r="E12" s="32" t="s">
        <v>381</v>
      </c>
      <c r="F12" s="97">
        <v>38</v>
      </c>
      <c r="G12" s="105">
        <f>(F12/$F$9)*100</f>
        <v>1.179025752404592</v>
      </c>
    </row>
    <row r="13" spans="1:7" ht="12.75">
      <c r="A13" s="36" t="s">
        <v>382</v>
      </c>
      <c r="B13" s="97">
        <v>221</v>
      </c>
      <c r="C13" s="105">
        <f t="shared" si="0"/>
        <v>6.42068564787914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285</v>
      </c>
      <c r="C14" s="105">
        <f t="shared" si="0"/>
        <v>8.280069726902964</v>
      </c>
      <c r="E14" s="42" t="s">
        <v>384</v>
      </c>
      <c r="F14" s="80">
        <v>2074</v>
      </c>
      <c r="G14" s="81">
        <f>(F14/$F$14)*100</f>
        <v>100</v>
      </c>
    </row>
    <row r="15" spans="1:7" ht="12.75">
      <c r="A15" s="36" t="s">
        <v>385</v>
      </c>
      <c r="B15" s="97">
        <v>79</v>
      </c>
      <c r="C15" s="105">
        <f t="shared" si="0"/>
        <v>2.295177222545032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227</v>
      </c>
      <c r="C16" s="105">
        <f t="shared" si="0"/>
        <v>6.595002905287624</v>
      </c>
      <c r="E16" s="1" t="s">
        <v>388</v>
      </c>
      <c r="F16" s="97">
        <v>34</v>
      </c>
      <c r="G16" s="105">
        <f>(F16/$F$14)*100</f>
        <v>1.639344262295082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935</v>
      </c>
      <c r="G17" s="105">
        <f aca="true" t="shared" si="1" ref="G17:G23">(F17/$F$14)*100</f>
        <v>45.08196721311475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730</v>
      </c>
      <c r="G18" s="105">
        <f t="shared" si="1"/>
        <v>35.197685631629696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292</v>
      </c>
      <c r="G19" s="105">
        <f t="shared" si="1"/>
        <v>14.07907425265188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83</v>
      </c>
      <c r="G20" s="105">
        <f t="shared" si="1"/>
        <v>4.0019286403085825</v>
      </c>
    </row>
    <row r="21" spans="1:7" ht="12.75">
      <c r="A21" s="36" t="s">
        <v>395</v>
      </c>
      <c r="B21" s="98">
        <v>49</v>
      </c>
      <c r="C21" s="105">
        <f aca="true" t="shared" si="2" ref="C21:C28">(B21/$B$8)*100</f>
        <v>1.4235909355026146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94</v>
      </c>
      <c r="C22" s="105">
        <f t="shared" si="2"/>
        <v>2.7309703660662406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60</v>
      </c>
      <c r="C23" s="105">
        <f t="shared" si="2"/>
        <v>1.7431725740848343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325</v>
      </c>
      <c r="C24" s="105">
        <f t="shared" si="2"/>
        <v>9.442184776292853</v>
      </c>
      <c r="E24" s="1" t="s">
        <v>402</v>
      </c>
      <c r="F24" s="97">
        <v>104000</v>
      </c>
      <c r="G24" s="112" t="s">
        <v>63</v>
      </c>
    </row>
    <row r="25" spans="1:7" ht="12.75">
      <c r="A25" s="36" t="s">
        <v>403</v>
      </c>
      <c r="B25" s="97">
        <v>403</v>
      </c>
      <c r="C25" s="105">
        <f t="shared" si="2"/>
        <v>11.708309122603138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389</v>
      </c>
      <c r="C26" s="105">
        <f t="shared" si="2"/>
        <v>11.301568855316676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695</v>
      </c>
      <c r="C27" s="105">
        <f t="shared" si="2"/>
        <v>20.19174898314933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1427</v>
      </c>
      <c r="C28" s="105">
        <f t="shared" si="2"/>
        <v>41.458454386984315</v>
      </c>
      <c r="E28" s="32" t="s">
        <v>415</v>
      </c>
      <c r="F28" s="97">
        <v>1419</v>
      </c>
      <c r="G28" s="105">
        <f aca="true" t="shared" si="3" ref="G28:G35">(F28/$F$14)*100</f>
        <v>68.41851494696239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11</v>
      </c>
      <c r="G30" s="105">
        <f t="shared" si="3"/>
        <v>0.5303760848601736</v>
      </c>
    </row>
    <row r="31" spans="1:7" ht="12.75">
      <c r="A31" s="36" t="s">
        <v>419</v>
      </c>
      <c r="B31" s="97">
        <v>29</v>
      </c>
      <c r="C31" s="105">
        <f aca="true" t="shared" si="4" ref="C31:C39">(B31/$B$8)*100</f>
        <v>0.84253341080767</v>
      </c>
      <c r="E31" s="32" t="s">
        <v>420</v>
      </c>
      <c r="F31" s="97">
        <v>92</v>
      </c>
      <c r="G31" s="105">
        <f t="shared" si="3"/>
        <v>4.435872709739633</v>
      </c>
    </row>
    <row r="32" spans="1:7" ht="12.75">
      <c r="A32" s="36" t="s">
        <v>421</v>
      </c>
      <c r="B32" s="97">
        <v>97</v>
      </c>
      <c r="C32" s="105">
        <f t="shared" si="4"/>
        <v>2.818128994770482</v>
      </c>
      <c r="E32" s="32" t="s">
        <v>422</v>
      </c>
      <c r="F32" s="97">
        <v>347</v>
      </c>
      <c r="G32" s="105">
        <f t="shared" si="3"/>
        <v>16.73095467695275</v>
      </c>
    </row>
    <row r="33" spans="1:7" ht="12.75">
      <c r="A33" s="36" t="s">
        <v>423</v>
      </c>
      <c r="B33" s="97">
        <v>348</v>
      </c>
      <c r="C33" s="105">
        <f t="shared" si="4"/>
        <v>10.11040092969204</v>
      </c>
      <c r="E33" s="32" t="s">
        <v>424</v>
      </c>
      <c r="F33" s="97">
        <v>632</v>
      </c>
      <c r="G33" s="105">
        <f t="shared" si="3"/>
        <v>30.4725168756027</v>
      </c>
    </row>
    <row r="34" spans="1:7" ht="12.75">
      <c r="A34" s="36" t="s">
        <v>425</v>
      </c>
      <c r="B34" s="97">
        <v>521</v>
      </c>
      <c r="C34" s="105">
        <f t="shared" si="4"/>
        <v>15.13654851830331</v>
      </c>
      <c r="E34" s="32" t="s">
        <v>426</v>
      </c>
      <c r="F34" s="97">
        <v>244</v>
      </c>
      <c r="G34" s="105">
        <f t="shared" si="3"/>
        <v>11.76470588235294</v>
      </c>
    </row>
    <row r="35" spans="1:7" ht="12.75">
      <c r="A35" s="36" t="s">
        <v>427</v>
      </c>
      <c r="B35" s="97">
        <v>582</v>
      </c>
      <c r="C35" s="105">
        <f t="shared" si="4"/>
        <v>16.908773968622896</v>
      </c>
      <c r="E35" s="32" t="s">
        <v>428</v>
      </c>
      <c r="F35" s="97">
        <v>93</v>
      </c>
      <c r="G35" s="105">
        <f t="shared" si="3"/>
        <v>4.484088717454195</v>
      </c>
    </row>
    <row r="36" spans="1:7" ht="12.75">
      <c r="A36" s="36" t="s">
        <v>429</v>
      </c>
      <c r="B36" s="97">
        <v>736</v>
      </c>
      <c r="C36" s="105">
        <f t="shared" si="4"/>
        <v>21.382916908773968</v>
      </c>
      <c r="E36" s="32" t="s">
        <v>430</v>
      </c>
      <c r="F36" s="97">
        <v>1172</v>
      </c>
      <c r="G36" s="112" t="s">
        <v>63</v>
      </c>
    </row>
    <row r="37" spans="1:7" ht="12.75">
      <c r="A37" s="36" t="s">
        <v>431</v>
      </c>
      <c r="B37" s="97">
        <v>599</v>
      </c>
      <c r="C37" s="105">
        <f t="shared" si="4"/>
        <v>17.402672864613596</v>
      </c>
      <c r="E37" s="32" t="s">
        <v>432</v>
      </c>
      <c r="F37" s="97">
        <v>655</v>
      </c>
      <c r="G37" s="105">
        <f>(F37/$F$14)*100</f>
        <v>31.58148505303761</v>
      </c>
    </row>
    <row r="38" spans="1:7" ht="12.75">
      <c r="A38" s="36" t="s">
        <v>433</v>
      </c>
      <c r="B38" s="97">
        <v>312</v>
      </c>
      <c r="C38" s="105">
        <f t="shared" si="4"/>
        <v>9.06449738524114</v>
      </c>
      <c r="E38" s="32" t="s">
        <v>430</v>
      </c>
      <c r="F38" s="97">
        <v>447</v>
      </c>
      <c r="G38" s="112" t="s">
        <v>63</v>
      </c>
    </row>
    <row r="39" spans="1:7" ht="12.75">
      <c r="A39" s="36" t="s">
        <v>434</v>
      </c>
      <c r="B39" s="97">
        <v>218</v>
      </c>
      <c r="C39" s="105">
        <f t="shared" si="4"/>
        <v>6.333527019174897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5.7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3223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613</v>
      </c>
      <c r="G43" s="105">
        <f aca="true" t="shared" si="5" ref="G43:G48">(F43/$F$14)*100</f>
        <v>29.55641272902604</v>
      </c>
    </row>
    <row r="44" spans="1:7" ht="12.75">
      <c r="A44" s="36" t="s">
        <v>11</v>
      </c>
      <c r="B44" s="98">
        <v>520</v>
      </c>
      <c r="C44" s="105">
        <f aca="true" t="shared" si="6" ref="C44:C49">(B44/$B$42)*100</f>
        <v>16.134036611852313</v>
      </c>
      <c r="E44" s="32" t="s">
        <v>12</v>
      </c>
      <c r="F44" s="97">
        <v>443</v>
      </c>
      <c r="G44" s="105">
        <f t="shared" si="5"/>
        <v>21.35969141755063</v>
      </c>
    </row>
    <row r="45" spans="1:7" ht="12.75">
      <c r="A45" s="36" t="s">
        <v>13</v>
      </c>
      <c r="B45" s="98">
        <v>819</v>
      </c>
      <c r="C45" s="105">
        <f t="shared" si="6"/>
        <v>25.411107663667394</v>
      </c>
      <c r="E45" s="32" t="s">
        <v>14</v>
      </c>
      <c r="F45" s="97">
        <v>266</v>
      </c>
      <c r="G45" s="105">
        <f t="shared" si="5"/>
        <v>12.825458052073287</v>
      </c>
    </row>
    <row r="46" spans="1:7" ht="12.75">
      <c r="A46" s="36" t="s">
        <v>15</v>
      </c>
      <c r="B46" s="98">
        <v>510</v>
      </c>
      <c r="C46" s="105">
        <f t="shared" si="6"/>
        <v>15.823766677008999</v>
      </c>
      <c r="E46" s="32" t="s">
        <v>16</v>
      </c>
      <c r="F46" s="97">
        <v>236</v>
      </c>
      <c r="G46" s="105">
        <f t="shared" si="5"/>
        <v>11.378977820636452</v>
      </c>
    </row>
    <row r="47" spans="1:7" ht="12.75">
      <c r="A47" s="36" t="s">
        <v>17</v>
      </c>
      <c r="B47" s="97">
        <v>510</v>
      </c>
      <c r="C47" s="105">
        <f t="shared" si="6"/>
        <v>15.823766677008999</v>
      </c>
      <c r="E47" s="32" t="s">
        <v>18</v>
      </c>
      <c r="F47" s="97">
        <v>151</v>
      </c>
      <c r="G47" s="105">
        <f t="shared" si="5"/>
        <v>7.2806171648987466</v>
      </c>
    </row>
    <row r="48" spans="1:7" ht="12.75">
      <c r="A48" s="36" t="s">
        <v>19</v>
      </c>
      <c r="B48" s="97">
        <v>311</v>
      </c>
      <c r="C48" s="105">
        <f t="shared" si="6"/>
        <v>9.649394973627055</v>
      </c>
      <c r="E48" s="32" t="s">
        <v>20</v>
      </c>
      <c r="F48" s="97">
        <v>365</v>
      </c>
      <c r="G48" s="105">
        <f t="shared" si="5"/>
        <v>17.598842815814848</v>
      </c>
    </row>
    <row r="49" spans="1:7" ht="12.75">
      <c r="A49" s="36" t="s">
        <v>21</v>
      </c>
      <c r="B49" s="97">
        <v>553</v>
      </c>
      <c r="C49" s="105">
        <f t="shared" si="6"/>
        <v>17.157927396835245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887</v>
      </c>
      <c r="G51" s="81">
        <f>(F51/F$51)*100</f>
        <v>100</v>
      </c>
    </row>
    <row r="52" spans="1:7" ht="12.75">
      <c r="A52" s="4" t="s">
        <v>25</v>
      </c>
      <c r="B52" s="97">
        <v>257</v>
      </c>
      <c r="C52" s="105">
        <f>(B52/$B$42)*100</f>
        <v>7.973937325473162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1214</v>
      </c>
      <c r="C53" s="105">
        <f>(B53/$B$42)*100</f>
        <v>37.66677008997828</v>
      </c>
      <c r="E53" s="32" t="s">
        <v>28</v>
      </c>
      <c r="F53" s="97">
        <v>49</v>
      </c>
      <c r="G53" s="105">
        <f>(F53/F$51)*100</f>
        <v>5.5242390078917705</v>
      </c>
    </row>
    <row r="54" spans="1:7" ht="12.75">
      <c r="A54" s="4" t="s">
        <v>29</v>
      </c>
      <c r="B54" s="97">
        <v>1246</v>
      </c>
      <c r="C54" s="105">
        <f>(B54/$B$42)*100</f>
        <v>38.659633881476886</v>
      </c>
      <c r="E54" s="32" t="s">
        <v>30</v>
      </c>
      <c r="F54" s="97">
        <v>16</v>
      </c>
      <c r="G54" s="105">
        <f aca="true" t="shared" si="7" ref="G54:G60">(F54/F$51)*100</f>
        <v>1.8038331454340473</v>
      </c>
    </row>
    <row r="55" spans="1:7" ht="12.75">
      <c r="A55" s="4" t="s">
        <v>31</v>
      </c>
      <c r="B55" s="97">
        <v>506</v>
      </c>
      <c r="C55" s="105">
        <f>(B55/$B$42)*100</f>
        <v>15.699658703071673</v>
      </c>
      <c r="E55" s="32" t="s">
        <v>32</v>
      </c>
      <c r="F55" s="97">
        <v>100</v>
      </c>
      <c r="G55" s="105">
        <f t="shared" si="7"/>
        <v>11.273957158962796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362</v>
      </c>
      <c r="G56" s="105">
        <f t="shared" si="7"/>
        <v>40.81172491544532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244</v>
      </c>
      <c r="G57" s="105">
        <f t="shared" si="7"/>
        <v>27.50845546786922</v>
      </c>
    </row>
    <row r="58" spans="1:7" ht="12.75">
      <c r="A58" s="36" t="s">
        <v>36</v>
      </c>
      <c r="B58" s="97">
        <v>2148</v>
      </c>
      <c r="C58" s="105">
        <f aca="true" t="shared" si="8" ref="C58:C66">(B58/$B$42)*100</f>
        <v>66.64598200434378</v>
      </c>
      <c r="E58" s="32" t="s">
        <v>37</v>
      </c>
      <c r="F58" s="97">
        <v>61</v>
      </c>
      <c r="G58" s="105">
        <f t="shared" si="7"/>
        <v>6.877113866967305</v>
      </c>
    </row>
    <row r="59" spans="1:7" ht="12.75">
      <c r="A59" s="36" t="s">
        <v>38</v>
      </c>
      <c r="B59" s="97">
        <v>35</v>
      </c>
      <c r="C59" s="105">
        <f t="shared" si="8"/>
        <v>1.085944771951598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249</v>
      </c>
      <c r="C60" s="105">
        <f t="shared" si="8"/>
        <v>7.72572137759851</v>
      </c>
      <c r="E60" s="32" t="s">
        <v>41</v>
      </c>
      <c r="F60" s="97">
        <v>55</v>
      </c>
      <c r="G60" s="105">
        <f t="shared" si="7"/>
        <v>6.200676437429538</v>
      </c>
    </row>
    <row r="61" spans="1:7" ht="12.75">
      <c r="A61" s="36" t="s">
        <v>42</v>
      </c>
      <c r="B61" s="97">
        <v>740</v>
      </c>
      <c r="C61" s="105">
        <f t="shared" si="8"/>
        <v>22.959975178405212</v>
      </c>
      <c r="E61" s="32" t="s">
        <v>402</v>
      </c>
      <c r="F61" s="97">
        <v>677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8</v>
      </c>
      <c r="C63" s="105">
        <f t="shared" si="8"/>
        <v>0.24821594787465093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14</v>
      </c>
      <c r="C65" s="105">
        <f t="shared" si="8"/>
        <v>0.43437790878063914</v>
      </c>
      <c r="E65" s="32" t="s">
        <v>10</v>
      </c>
      <c r="F65" s="97">
        <v>170</v>
      </c>
      <c r="G65" s="105">
        <f aca="true" t="shared" si="9" ref="G65:G71">(F65/F$51)*100</f>
        <v>19.165727170236753</v>
      </c>
    </row>
    <row r="66" spans="1:7" ht="12.75">
      <c r="A66" s="36" t="s">
        <v>49</v>
      </c>
      <c r="B66" s="97">
        <v>29</v>
      </c>
      <c r="C66" s="105">
        <f t="shared" si="8"/>
        <v>0.8997828110456096</v>
      </c>
      <c r="E66" s="32" t="s">
        <v>12</v>
      </c>
      <c r="F66" s="97">
        <v>114</v>
      </c>
      <c r="G66" s="105">
        <f t="shared" si="9"/>
        <v>12.852311161217585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138</v>
      </c>
      <c r="G67" s="105">
        <f t="shared" si="9"/>
        <v>15.558060879368659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107</v>
      </c>
      <c r="G68" s="105">
        <f t="shared" si="9"/>
        <v>12.063134160090192</v>
      </c>
    </row>
    <row r="69" spans="1:7" ht="12.75">
      <c r="A69" s="36" t="s">
        <v>51</v>
      </c>
      <c r="B69" s="97">
        <v>6</v>
      </c>
      <c r="C69" s="105">
        <f>(B69/$B$42)*100</f>
        <v>0.18616196090598822</v>
      </c>
      <c r="E69" s="32" t="s">
        <v>18</v>
      </c>
      <c r="F69" s="97">
        <v>70</v>
      </c>
      <c r="G69" s="105">
        <f t="shared" si="9"/>
        <v>7.891770011273957</v>
      </c>
    </row>
    <row r="70" spans="1:7" ht="12.75">
      <c r="A70" s="36" t="s">
        <v>53</v>
      </c>
      <c r="B70" s="97">
        <v>6</v>
      </c>
      <c r="C70" s="105">
        <f>(B70/$B$42)*100</f>
        <v>0.18616196090598822</v>
      </c>
      <c r="E70" s="32" t="s">
        <v>20</v>
      </c>
      <c r="F70" s="97">
        <v>206</v>
      </c>
      <c r="G70" s="105">
        <f t="shared" si="9"/>
        <v>23.22435174746336</v>
      </c>
    </row>
    <row r="71" spans="1:7" ht="12.75">
      <c r="A71" s="54" t="s">
        <v>54</v>
      </c>
      <c r="B71" s="103">
        <v>20</v>
      </c>
      <c r="C71" s="115">
        <f>(B71/$B$42)*100</f>
        <v>0.6205398696866273</v>
      </c>
      <c r="D71" s="41"/>
      <c r="E71" s="44" t="s">
        <v>22</v>
      </c>
      <c r="F71" s="103">
        <v>82</v>
      </c>
      <c r="G71" s="115">
        <f t="shared" si="9"/>
        <v>9.244644870349493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2002-06-18T14:28:08Z</cp:lastPrinted>
  <dcterms:created xsi:type="dcterms:W3CDTF">2001-10-15T13:22:32Z</dcterms:created>
  <dcterms:modified xsi:type="dcterms:W3CDTF">2002-06-18T14:28:12Z</dcterms:modified>
  <cp:category/>
  <cp:version/>
  <cp:contentType/>
  <cp:contentStatus/>
</cp:coreProperties>
</file>