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<sst xmlns="http://schemas.openxmlformats.org/spreadsheetml/2006/main" count="694" uniqueCount="437">
  <si>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</si>
  <si>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</si>
  <si>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</si>
  <si>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</si>
  <si>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</si>
  <si>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</si>
  <si>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</si>
  <si>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</si>
  <si>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</si>
  <si>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</si>
  <si>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</si>
  <si>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</si>
  <si>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</si>
  <si>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</si>
  <si>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</si>
  <si>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</si>
  <si>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</si>
  <si>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</si>
  <si>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</si>
  <si>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</si>
  <si>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</si>
  <si>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</si>
  <si>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</si>
  <si>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</si>
  <si>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</si>
  <si>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</si>
  <si>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</si>
  <si>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</si>
  <si>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</si>
  <si>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</si>
  <si>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</si>
  <si>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</si>
  <si>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</si>
  <si>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</si>
  <si>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</si>
  <si>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</si>
  <si>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</si>
  <si>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</si>
  <si>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</si>
  <si>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</si>
  <si>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</si>
  <si>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</si>
  <si>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</si>
  <si>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</si>
  <si>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</si>
  <si>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</si>
  <si>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</si>
  <si>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</si>
  <si>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</si>
  <si>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</si>
  <si>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</si>
  <si>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</si>
  <si>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</si>
  <si>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</si>
  <si>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</si>
  <si>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</si>
  <si>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</si>
  <si>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</si>
  <si>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</si>
  <si>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</si>
  <si>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</si>
  <si>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</si>
  <si>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</si>
  <si>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</si>
  <si>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</si>
  <si>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</si>
  <si>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</si>
  <si>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</si>
  <si>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</si>
  <si>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</si>
  <si>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</si>
  <si>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</si>
  <si>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</si>
  <si>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</si>
  <si>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</si>
  <si>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</si>
  <si>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</si>
  <si>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</si>
  <si>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</si>
  <si>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</si>
  <si>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</si>
  <si>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</si>
  <si>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</si>
  <si>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</si>
  <si>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</si>
  <si>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</si>
  <si>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</si>
  <si>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</si>
  <si>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</si>
  <si>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</si>
  <si>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</si>
  <si>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</si>
  <si>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</si>
  <si>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</si>
  <si>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</si>
  <si>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</si>
  <si>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</si>
  <si>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</si>
  <si>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</si>
  <si>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</si>
  <si>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</si>
  <si>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</si>
  <si>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</si>
  <si>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</si>
  <si>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</si>
  <si>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</si>
  <si>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</si>
  <si>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</si>
  <si>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</si>
  <si>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</si>
  <si>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</si>
  <si>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</si>
  <si>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</si>
  <si>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</si>
  <si>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</si>
  <si>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</si>
  <si>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</si>
  <si>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</si>
  <si>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</si>
  <si>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</si>
  <si>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</si>
  <si>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</si>
  <si>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</si>
  <si>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</si>
  <si>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</si>
  <si>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</si>
  <si>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</si>
  <si>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</si>
  <si>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</si>
  <si>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</si>
  <si>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</si>
  <si>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</si>
  <si>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</si>
  <si>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</si>
  <si>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</si>
  <si>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</si>
  <si>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</si>
  <si>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</si>
  <si>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</si>
  <si>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</si>
  <si>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</si>
  <si>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</si>
  <si>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</si>
  <si>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</si>
  <si>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</si>
  <si>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</si>
  <si>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</si>
  <si>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</si>
  <si>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</si>
  <si>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</si>
  <si>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</si>
  <si>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</si>
  <si>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</si>
  <si>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</si>
  <si>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</si>
  <si>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</si>
  <si>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</si>
  <si>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</si>
  <si>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</si>
  <si>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</si>
  <si>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</si>
  <si>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</si>
  <si>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</si>
  <si>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</si>
  <si>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</si>
  <si>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</si>
  <si>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</si>
  <si>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</si>
  <si>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</si>
  <si>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</si>
  <si>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</si>
  <si>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</si>
  <si>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</si>
  <si>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</si>
  <si>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</si>
  <si>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</si>
  <si>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</si>
  <si>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</si>
  <si>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</si>
  <si>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</si>
  <si>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</si>
  <si>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</si>
  <si>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</si>
  <si>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</si>
  <si>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</si>
  <si>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</si>
  <si>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</si>
  <si>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</si>
  <si>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</si>
  <si>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</si>
  <si>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</si>
  <si>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</si>
  <si>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</si>
  <si>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</si>
  <si>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</si>
  <si>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</si>
  <si>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</si>
  <si>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</si>
  <si>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</si>
  <si>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</si>
  <si>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</si>
  <si>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</si>
  <si>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</si>
  <si>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</si>
  <si>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</si>
  <si>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</si>
  <si>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</si>
  <si>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</si>
  <si>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</si>
  <si>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</si>
  <si>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</si>
  <si>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</si>
  <si>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</si>
  <si>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</si>
  <si>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</si>
  <si>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</si>
  <si>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</si>
  <si>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</si>
  <si>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</si>
  <si>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</si>
  <si>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</si>
  <si>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</si>
  <si>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</si>
  <si>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</si>
  <si>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</si>
  <si>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</si>
  <si>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</si>
  <si>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</si>
  <si>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</si>
  <si>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</si>
  <si>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</si>
  <si>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</si>
  <si>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</si>
  <si>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</si>
  <si>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</si>
  <si>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</si>
  <si>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</si>
  <si>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</si>
  <si>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</si>
  <si>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</si>
  <si>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</si>
  <si>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</si>
  <si>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</si>
  <si>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</si>
  <si>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</si>
  <si>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</si>
  <si>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</si>
  <si>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</si>
  <si>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</si>
  <si>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</si>
  <si>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</si>
  <si>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</si>
  <si>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</si>
  <si>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</si>
  <si>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</si>
  <si>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</si>
  <si>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</si>
  <si>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</si>
  <si>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</si>
  <si>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</si>
  <si>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</si>
  <si>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</si>
  <si>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</si>
  <si>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</si>
  <si>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</si>
  <si>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</si>
  <si>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</si>
  <si>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</si>
  <si>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</si>
  <si>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</si>
  <si>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</si>
  <si>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</si>
  <si>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</si>
  <si>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</si>
  <si>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</si>
  <si>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</si>
  <si>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</si>
  <si>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</si>
  <si>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</si>
  <si>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</si>
  <si>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</si>
  <si>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</si>
  <si>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</si>
  <si>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</si>
  <si>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</si>
  <si>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</si>
  <si>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</si>
  <si>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</si>
  <si>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</si>
  <si>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</si>
  <si>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</si>
  <si>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</si>
  <si>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</si>
  <si>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</si>
  <si>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</si>
  <si>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</si>
  <si>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</si>
  <si>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</si>
  <si>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</si>
  <si>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</si>
  <si>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</si>
  <si>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</si>
  <si>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</si>
  <si>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</si>
  <si>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</si>
  <si>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</si>
  <si>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</si>
  <si>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</si>
  <si>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</si>
  <si>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</si>
  <si>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</si>
  <si>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</si>
  <si>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</si>
  <si>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</si>
  <si>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</si>
  <si>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</si>
  <si>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</si>
  <si>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</si>
  <si>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</si>
  <si>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</si>
  <si>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</si>
  <si>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</si>
  <si>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</si>
  <si>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</si>
  <si>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</si>
  <si>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</si>
  <si>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</si>
  <si>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</si>
  <si>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</si>
  <si>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</si>
  <si>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</si>
  <si>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</si>
  <si>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</si>
  <si>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</si>
  <si>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</si>
  <si>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</si>
  <si>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</si>
  <si>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</si>
  <si>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</si>
  <si>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</si>
  <si>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</si>
  <si>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</si>
  <si>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</si>
  <si>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</si>
  <si>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</si>
  <si>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</si>
  <si>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</si>
  <si>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</si>
  <si>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</si>
  <si>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</si>
  <si>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</si>
  <si>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</si>
  <si>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</si>
  <si>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</si>
  <si>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</si>
  <si>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</si>
  <si>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</si>
  <si>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</si>
  <si>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</si>
  <si>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</si>
  <si>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</si>
  <si>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</si>
  <si>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</si>
  <si>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</si>
  <si>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</si>
  <si>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</si>
  <si>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</si>
  <si>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</si>
  <si>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</si>
  <si>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</si>
  <si>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</si>
  <si>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</si>
  <si>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</si>
  <si>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</si>
  <si>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</si>
  <si>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</si>
  <si>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</si>
  <si>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</si>
  <si>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</si>
  <si>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</si>
  <si>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</si>
  <si>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</si>
  <si>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</si>
  <si>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</si>
  <si>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</si>
  <si>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</si>
  <si>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</si>
  <si>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</si>
  <si>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</si>
  <si>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</si>
  <si>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</si>
  <si>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</si>
  <si>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</si>
  <si>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</si>
  <si>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</si>
  <si>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</si>
  <si>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Florence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</si>
  <si>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Florence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</si>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</sst>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10746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10746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5140</v>
      </c>
      <c r="C9" s="151">
        <f>(B9/$B$7)*100</f>
        <v>47.83175134933929</v>
      </c>
      <c r="D9" s="152"/>
      <c r="E9" s="152" t="s">
        <v>403</v>
      </c>
      <c r="F9" s="150">
        <v>253</v>
      </c>
      <c r="G9" s="153">
        <f t="shared" si="0"/>
        <v>2.3543644146659224</v>
      </c>
    </row>
    <row r="10" spans="1:7" ht="12.75">
      <c r="A10" s="149" t="s">
        <v>404</v>
      </c>
      <c r="B10" s="150">
        <v>5606</v>
      </c>
      <c r="C10" s="151">
        <f>(B10/$B$7)*100</f>
        <v>52.16824865066071</v>
      </c>
      <c r="D10" s="152"/>
      <c r="E10" s="152" t="s">
        <v>405</v>
      </c>
      <c r="F10" s="150">
        <v>23</v>
      </c>
      <c r="G10" s="153">
        <f t="shared" si="0"/>
        <v>0.21403312860599294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126</v>
      </c>
      <c r="G11" s="153">
        <f t="shared" si="0"/>
        <v>1.1725293132328307</v>
      </c>
    </row>
    <row r="12" spans="1:7" ht="12.75">
      <c r="A12" s="149" t="s">
        <v>407</v>
      </c>
      <c r="B12" s="150">
        <v>660</v>
      </c>
      <c r="C12" s="151">
        <f aca="true" t="shared" si="1" ref="C12:C24">B12*100/B$7</f>
        <v>6.141820212171971</v>
      </c>
      <c r="D12" s="152"/>
      <c r="E12" s="152" t="s">
        <v>408</v>
      </c>
      <c r="F12" s="150">
        <v>11</v>
      </c>
      <c r="G12" s="153">
        <f t="shared" si="0"/>
        <v>0.10236367020286619</v>
      </c>
    </row>
    <row r="13" spans="1:7" ht="12.75">
      <c r="A13" s="149" t="s">
        <v>409</v>
      </c>
      <c r="B13" s="150">
        <v>761</v>
      </c>
      <c r="C13" s="151">
        <f t="shared" si="1"/>
        <v>7.081704820398287</v>
      </c>
      <c r="D13" s="152"/>
      <c r="E13" s="152" t="s">
        <v>410</v>
      </c>
      <c r="F13" s="150">
        <v>93</v>
      </c>
      <c r="G13" s="153">
        <f t="shared" si="0"/>
        <v>0.8654383026242323</v>
      </c>
    </row>
    <row r="14" spans="1:7" ht="12.75">
      <c r="A14" s="149" t="s">
        <v>411</v>
      </c>
      <c r="B14" s="150">
        <v>799</v>
      </c>
      <c r="C14" s="151">
        <f t="shared" si="1"/>
        <v>7.435324772008189</v>
      </c>
      <c r="D14" s="152"/>
      <c r="E14" s="152" t="s">
        <v>412</v>
      </c>
      <c r="F14" s="150">
        <v>10493</v>
      </c>
      <c r="G14" s="153">
        <f t="shared" si="0"/>
        <v>97.64563558533408</v>
      </c>
    </row>
    <row r="15" spans="1:7" ht="12.75">
      <c r="A15" s="149" t="s">
        <v>413</v>
      </c>
      <c r="B15" s="150">
        <v>726</v>
      </c>
      <c r="C15" s="151">
        <f t="shared" si="1"/>
        <v>6.756002233389168</v>
      </c>
      <c r="D15" s="152"/>
      <c r="E15" s="152" t="s">
        <v>414</v>
      </c>
      <c r="F15" s="150">
        <v>9023</v>
      </c>
      <c r="G15" s="153">
        <f t="shared" si="0"/>
        <v>83.96612693095105</v>
      </c>
    </row>
    <row r="16" spans="1:7" ht="12.75">
      <c r="A16" s="149" t="s">
        <v>415</v>
      </c>
      <c r="B16" s="150">
        <v>568</v>
      </c>
      <c r="C16" s="151">
        <f t="shared" si="1"/>
        <v>5.285687697747999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1481</v>
      </c>
      <c r="C17" s="151">
        <f t="shared" si="1"/>
        <v>13.781872324585892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1943</v>
      </c>
      <c r="C18" s="151">
        <f t="shared" si="1"/>
        <v>18.081146473106273</v>
      </c>
      <c r="D18" s="152"/>
      <c r="E18" s="143" t="s">
        <v>419</v>
      </c>
      <c r="F18" s="141">
        <v>10746</v>
      </c>
      <c r="G18" s="148">
        <v>100</v>
      </c>
    </row>
    <row r="19" spans="1:7" ht="12.75">
      <c r="A19" s="149" t="s">
        <v>420</v>
      </c>
      <c r="B19" s="150">
        <v>1579</v>
      </c>
      <c r="C19" s="151">
        <f t="shared" si="1"/>
        <v>14.693839568211427</v>
      </c>
      <c r="D19" s="152"/>
      <c r="E19" s="152" t="s">
        <v>421</v>
      </c>
      <c r="F19" s="150">
        <v>10701</v>
      </c>
      <c r="G19" s="153">
        <f aca="true" t="shared" si="2" ref="G19:G30">F19*100/F$18</f>
        <v>99.58123953098827</v>
      </c>
    </row>
    <row r="20" spans="1:7" ht="12.75">
      <c r="A20" s="149" t="s">
        <v>422</v>
      </c>
      <c r="B20" s="150">
        <v>566</v>
      </c>
      <c r="C20" s="151">
        <f t="shared" si="1"/>
        <v>5.267076121347478</v>
      </c>
      <c r="D20" s="152"/>
      <c r="E20" s="152" t="s">
        <v>423</v>
      </c>
      <c r="F20" s="150">
        <v>4149</v>
      </c>
      <c r="G20" s="153">
        <f t="shared" si="2"/>
        <v>38.60971524288107</v>
      </c>
    </row>
    <row r="21" spans="1:7" ht="12.75">
      <c r="A21" s="149" t="s">
        <v>424</v>
      </c>
      <c r="B21" s="150">
        <v>386</v>
      </c>
      <c r="C21" s="151">
        <f t="shared" si="1"/>
        <v>3.592034245300577</v>
      </c>
      <c r="D21" s="152"/>
      <c r="E21" s="152" t="s">
        <v>425</v>
      </c>
      <c r="F21" s="150">
        <v>2155</v>
      </c>
      <c r="G21" s="153">
        <f t="shared" si="2"/>
        <v>20.05397357156151</v>
      </c>
    </row>
    <row r="22" spans="1:7" ht="12.75">
      <c r="A22" s="149" t="s">
        <v>426</v>
      </c>
      <c r="B22" s="150">
        <v>650</v>
      </c>
      <c r="C22" s="151">
        <f t="shared" si="1"/>
        <v>6.048762330169366</v>
      </c>
      <c r="D22" s="152"/>
      <c r="E22" s="152" t="s">
        <v>427</v>
      </c>
      <c r="F22" s="150">
        <v>3378</v>
      </c>
      <c r="G22" s="153">
        <f t="shared" si="2"/>
        <v>31.43495254048018</v>
      </c>
    </row>
    <row r="23" spans="1:7" ht="12.75">
      <c r="A23" s="149" t="s">
        <v>428</v>
      </c>
      <c r="B23" s="150">
        <v>504</v>
      </c>
      <c r="C23" s="151">
        <f t="shared" si="1"/>
        <v>4.690117252931323</v>
      </c>
      <c r="D23" s="152"/>
      <c r="E23" s="152" t="s">
        <v>429</v>
      </c>
      <c r="F23" s="150">
        <v>2456</v>
      </c>
      <c r="G23" s="153">
        <f t="shared" si="2"/>
        <v>22.85501581983994</v>
      </c>
    </row>
    <row r="24" spans="1:7" ht="12.75">
      <c r="A24" s="149" t="s">
        <v>430</v>
      </c>
      <c r="B24" s="150">
        <v>123</v>
      </c>
      <c r="C24" s="151">
        <f t="shared" si="1"/>
        <v>1.1446119486320492</v>
      </c>
      <c r="D24" s="152"/>
      <c r="E24" s="152" t="s">
        <v>431</v>
      </c>
      <c r="F24" s="150">
        <v>552</v>
      </c>
      <c r="G24" s="153">
        <f t="shared" si="2"/>
        <v>5.13679508654383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193</v>
      </c>
      <c r="G25" s="153">
        <f t="shared" si="2"/>
        <v>1.7960171226502886</v>
      </c>
    </row>
    <row r="26" spans="1:7" ht="12.75">
      <c r="A26" s="149" t="s">
        <v>433</v>
      </c>
      <c r="B26" s="155">
        <v>36.9</v>
      </c>
      <c r="C26" s="156" t="s">
        <v>261</v>
      </c>
      <c r="D26" s="152"/>
      <c r="E26" s="157" t="s">
        <v>434</v>
      </c>
      <c r="F26" s="158">
        <v>467</v>
      </c>
      <c r="G26" s="153">
        <f t="shared" si="2"/>
        <v>4.345803089521683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252</v>
      </c>
      <c r="G27" s="153">
        <f t="shared" si="2"/>
        <v>2.3450586264656614</v>
      </c>
    </row>
    <row r="28" spans="1:7" ht="12.75">
      <c r="A28" s="149" t="s">
        <v>262</v>
      </c>
      <c r="B28" s="150">
        <v>8039</v>
      </c>
      <c r="C28" s="151">
        <f aca="true" t="shared" si="3" ref="C28:C35">B28*100/B$7</f>
        <v>74.80923134189466</v>
      </c>
      <c r="D28" s="152"/>
      <c r="E28" s="152" t="s">
        <v>436</v>
      </c>
      <c r="F28" s="150">
        <v>45</v>
      </c>
      <c r="G28" s="153">
        <f t="shared" si="2"/>
        <v>0.4187604690117253</v>
      </c>
    </row>
    <row r="29" spans="1:7" ht="12.75">
      <c r="A29" s="149" t="s">
        <v>0</v>
      </c>
      <c r="B29" s="150">
        <v>3743</v>
      </c>
      <c r="C29" s="151">
        <f t="shared" si="3"/>
        <v>34.83156523357528</v>
      </c>
      <c r="D29" s="152"/>
      <c r="E29" s="152" t="s">
        <v>1</v>
      </c>
      <c r="F29" s="150">
        <v>45</v>
      </c>
      <c r="G29" s="153">
        <f t="shared" si="2"/>
        <v>0.4187604690117253</v>
      </c>
    </row>
    <row r="30" spans="1:7" ht="12.75">
      <c r="A30" s="149" t="s">
        <v>2</v>
      </c>
      <c r="B30" s="150">
        <v>4296</v>
      </c>
      <c r="C30" s="151">
        <f t="shared" si="3"/>
        <v>39.977666108319376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7680</v>
      </c>
      <c r="C31" s="151">
        <f t="shared" si="3"/>
        <v>71.46845337800112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1500</v>
      </c>
      <c r="C32" s="151">
        <f t="shared" si="3"/>
        <v>13.958682300390842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1277</v>
      </c>
      <c r="C33" s="151">
        <f t="shared" si="3"/>
        <v>11.883491531732737</v>
      </c>
      <c r="D33" s="152"/>
      <c r="E33" s="143" t="s">
        <v>8</v>
      </c>
      <c r="F33" s="141">
        <v>4149</v>
      </c>
      <c r="G33" s="148">
        <v>100</v>
      </c>
    </row>
    <row r="34" spans="1:7" ht="12.75">
      <c r="A34" s="149" t="s">
        <v>0</v>
      </c>
      <c r="B34" s="150">
        <v>500</v>
      </c>
      <c r="C34" s="151">
        <f t="shared" si="3"/>
        <v>4.652894100130281</v>
      </c>
      <c r="D34" s="152"/>
      <c r="E34" s="152" t="s">
        <v>9</v>
      </c>
      <c r="F34" s="150">
        <v>2892</v>
      </c>
      <c r="G34" s="153">
        <f aca="true" t="shared" si="4" ref="G34:G42">F34*100/F$33</f>
        <v>69.70354302241503</v>
      </c>
    </row>
    <row r="35" spans="1:7" ht="12.75">
      <c r="A35" s="149" t="s">
        <v>2</v>
      </c>
      <c r="B35" s="150">
        <v>777</v>
      </c>
      <c r="C35" s="151">
        <f t="shared" si="3"/>
        <v>7.230597431602456</v>
      </c>
      <c r="D35" s="152"/>
      <c r="E35" s="152" t="s">
        <v>10</v>
      </c>
      <c r="F35" s="150">
        <v>1370</v>
      </c>
      <c r="G35" s="153">
        <f t="shared" si="4"/>
        <v>33.02000482043866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2155</v>
      </c>
      <c r="G36" s="153">
        <f t="shared" si="4"/>
        <v>51.94022656061701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999</v>
      </c>
      <c r="G37" s="153">
        <f t="shared" si="4"/>
        <v>24.07809110629067</v>
      </c>
    </row>
    <row r="38" spans="1:7" ht="12.75">
      <c r="A38" s="163" t="s">
        <v>13</v>
      </c>
      <c r="B38" s="150">
        <v>10580</v>
      </c>
      <c r="C38" s="151">
        <f aca="true" t="shared" si="5" ref="C38:C56">B38*100/B$7</f>
        <v>98.45523915875674</v>
      </c>
      <c r="D38" s="152"/>
      <c r="E38" s="152" t="s">
        <v>14</v>
      </c>
      <c r="F38" s="150">
        <v>542</v>
      </c>
      <c r="G38" s="153">
        <f t="shared" si="4"/>
        <v>13.063388768377923</v>
      </c>
    </row>
    <row r="39" spans="1:7" ht="12.75">
      <c r="A39" s="149" t="s">
        <v>15</v>
      </c>
      <c r="B39" s="150">
        <v>9190</v>
      </c>
      <c r="C39" s="151">
        <f t="shared" si="5"/>
        <v>85.52019356039456</v>
      </c>
      <c r="D39" s="152"/>
      <c r="E39" s="152" t="s">
        <v>10</v>
      </c>
      <c r="F39" s="150">
        <v>271</v>
      </c>
      <c r="G39" s="153">
        <f t="shared" si="4"/>
        <v>6.531694384188961</v>
      </c>
    </row>
    <row r="40" spans="1:7" ht="12.75">
      <c r="A40" s="149" t="s">
        <v>16</v>
      </c>
      <c r="B40" s="150">
        <v>1047</v>
      </c>
      <c r="C40" s="151">
        <f t="shared" si="5"/>
        <v>9.743160245672808</v>
      </c>
      <c r="D40" s="152"/>
      <c r="E40" s="152" t="s">
        <v>17</v>
      </c>
      <c r="F40" s="150">
        <v>1257</v>
      </c>
      <c r="G40" s="153">
        <f t="shared" si="4"/>
        <v>30.29645697758496</v>
      </c>
    </row>
    <row r="41" spans="1:7" ht="12.75">
      <c r="A41" s="149" t="s">
        <v>18</v>
      </c>
      <c r="B41" s="150">
        <v>19</v>
      </c>
      <c r="C41" s="151">
        <f t="shared" si="5"/>
        <v>0.17680997580495067</v>
      </c>
      <c r="D41" s="152"/>
      <c r="E41" s="152" t="s">
        <v>19</v>
      </c>
      <c r="F41" s="150">
        <v>1037</v>
      </c>
      <c r="G41" s="153">
        <f t="shared" si="4"/>
        <v>24.993974451675104</v>
      </c>
    </row>
    <row r="42" spans="1:7" ht="12.75">
      <c r="A42" s="149" t="s">
        <v>20</v>
      </c>
      <c r="B42" s="150">
        <v>253</v>
      </c>
      <c r="C42" s="151">
        <f t="shared" si="5"/>
        <v>2.3543644146659224</v>
      </c>
      <c r="D42" s="152"/>
      <c r="E42" s="152" t="s">
        <v>21</v>
      </c>
      <c r="F42" s="150">
        <v>375</v>
      </c>
      <c r="G42" s="153">
        <f t="shared" si="4"/>
        <v>9.038322487346349</v>
      </c>
    </row>
    <row r="43" spans="1:7" ht="12.75">
      <c r="A43" s="149" t="s">
        <v>22</v>
      </c>
      <c r="B43" s="150">
        <v>173</v>
      </c>
      <c r="C43" s="151">
        <f t="shared" si="5"/>
        <v>1.6099013586450772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32</v>
      </c>
      <c r="C44" s="151">
        <f t="shared" si="5"/>
        <v>0.297785222408338</v>
      </c>
      <c r="D44" s="152"/>
      <c r="E44" s="152" t="s">
        <v>24</v>
      </c>
      <c r="F44" s="160">
        <v>1501</v>
      </c>
      <c r="G44" s="164">
        <f>F44*100/F33</f>
        <v>36.17739214268499</v>
      </c>
    </row>
    <row r="45" spans="1:7" ht="12.75">
      <c r="A45" s="149" t="s">
        <v>25</v>
      </c>
      <c r="B45" s="150">
        <v>7</v>
      </c>
      <c r="C45" s="151">
        <f t="shared" si="5"/>
        <v>0.06514051740182393</v>
      </c>
      <c r="D45" s="152"/>
      <c r="E45" s="152" t="s">
        <v>26</v>
      </c>
      <c r="F45" s="160">
        <v>949</v>
      </c>
      <c r="G45" s="164">
        <f>F45*100/F33</f>
        <v>22.872981441311158</v>
      </c>
    </row>
    <row r="46" spans="1:7" ht="12.75">
      <c r="A46" s="149" t="s">
        <v>27</v>
      </c>
      <c r="B46" s="150">
        <v>2</v>
      </c>
      <c r="C46" s="151">
        <f t="shared" si="5"/>
        <v>0.018611576400521124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22</v>
      </c>
      <c r="C47" s="151">
        <f t="shared" si="5"/>
        <v>0.20472734040573237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0.04652894100130281</v>
      </c>
      <c r="D48" s="152"/>
      <c r="E48" s="152" t="s">
        <v>31</v>
      </c>
      <c r="F48" s="165">
        <v>3.1</v>
      </c>
      <c r="G48" s="166" t="s">
        <v>261</v>
      </c>
    </row>
    <row r="49" spans="1:7" ht="12.75">
      <c r="A49" s="149" t="s">
        <v>32</v>
      </c>
      <c r="B49" s="150">
        <v>12</v>
      </c>
      <c r="C49" s="151">
        <f t="shared" si="5"/>
        <v>0.11166945840312674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0.009305788200260562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4391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0.009305788200260562</v>
      </c>
      <c r="D52" s="152"/>
      <c r="E52" s="152" t="s">
        <v>38</v>
      </c>
      <c r="F52" s="150">
        <v>4149</v>
      </c>
      <c r="G52" s="153">
        <f>F52*100/F$51</f>
        <v>94.48872694147119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242</v>
      </c>
      <c r="G53" s="153">
        <f>F53*100/F$51</f>
        <v>5.5112730585288086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</v>
      </c>
      <c r="G54" s="153">
        <f>F54*100/F$51</f>
        <v>0.29606012297882034</v>
      </c>
    </row>
    <row r="55" spans="1:7" ht="12.75">
      <c r="A55" s="149" t="s">
        <v>43</v>
      </c>
      <c r="B55" s="150">
        <v>70</v>
      </c>
      <c r="C55" s="151">
        <f t="shared" si="5"/>
        <v>0.6514051740182394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166</v>
      </c>
      <c r="C56" s="151">
        <f t="shared" si="5"/>
        <v>1.5447608412432534</v>
      </c>
      <c r="D56" s="152"/>
      <c r="E56" s="152" t="s">
        <v>45</v>
      </c>
      <c r="F56" s="167">
        <v>2.9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9318</v>
      </c>
      <c r="C60" s="168">
        <f>B60*100/B7</f>
        <v>86.71133445002792</v>
      </c>
      <c r="D60" s="152"/>
      <c r="E60" s="143" t="s">
        <v>51</v>
      </c>
      <c r="F60" s="141">
        <v>4149</v>
      </c>
      <c r="G60" s="148">
        <v>100</v>
      </c>
    </row>
    <row r="61" spans="1:7" ht="12.75">
      <c r="A61" s="149" t="s">
        <v>52</v>
      </c>
      <c r="B61" s="160">
        <v>1138</v>
      </c>
      <c r="C61" s="168">
        <f>B61*100/B7</f>
        <v>10.58998697189652</v>
      </c>
      <c r="D61" s="152"/>
      <c r="E61" s="152" t="s">
        <v>53</v>
      </c>
      <c r="F61" s="150">
        <v>3205</v>
      </c>
      <c r="G61" s="153">
        <f>F61*100/F$60</f>
        <v>77.24752952518679</v>
      </c>
    </row>
    <row r="62" spans="1:7" ht="12.75">
      <c r="A62" s="149" t="s">
        <v>54</v>
      </c>
      <c r="B62" s="160">
        <v>50</v>
      </c>
      <c r="C62" s="168">
        <f>B62*100/B7</f>
        <v>0.4652894100130281</v>
      </c>
      <c r="D62" s="152"/>
      <c r="E62" s="152" t="s">
        <v>55</v>
      </c>
      <c r="F62" s="150">
        <v>944</v>
      </c>
      <c r="G62" s="153">
        <f>F62*100/F$60</f>
        <v>22.752470474813208</v>
      </c>
    </row>
    <row r="63" spans="1:7" ht="12.75">
      <c r="A63" s="149" t="s">
        <v>56</v>
      </c>
      <c r="B63" s="160">
        <v>303</v>
      </c>
      <c r="C63" s="168">
        <f>B63*100/B7</f>
        <v>2.81965382467895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</v>
      </c>
      <c r="C64" s="168">
        <f>B64*100/B7</f>
        <v>0.09305788200260562</v>
      </c>
      <c r="D64" s="152"/>
      <c r="E64" s="152" t="s">
        <v>58</v>
      </c>
      <c r="F64" s="165">
        <v>2.63</v>
      </c>
      <c r="G64" s="166" t="s">
        <v>261</v>
      </c>
    </row>
    <row r="65" spans="1:7" ht="13.5" thickBot="1">
      <c r="A65" s="171" t="s">
        <v>59</v>
      </c>
      <c r="B65" s="172">
        <v>116</v>
      </c>
      <c r="C65" s="173">
        <f>B65*100/B7</f>
        <v>1.0794714312302252</v>
      </c>
      <c r="D65" s="174"/>
      <c r="E65" s="174" t="s">
        <v>60</v>
      </c>
      <c r="F65" s="175">
        <v>2.4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10746</v>
      </c>
      <c r="G9" s="33">
        <f>(F9/$F$9)*100</f>
        <v>100</v>
      </c>
    </row>
    <row r="10" spans="1:7" ht="12.75">
      <c r="A10" s="29" t="s">
        <v>269</v>
      </c>
      <c r="B10" s="93">
        <v>2839</v>
      </c>
      <c r="C10" s="33">
        <f aca="true" t="shared" si="0" ref="C10:C15">(B10/$B$10)*100</f>
        <v>100</v>
      </c>
      <c r="E10" s="34" t="s">
        <v>270</v>
      </c>
      <c r="F10" s="97">
        <v>10059</v>
      </c>
      <c r="G10" s="84">
        <f aca="true" t="shared" si="1" ref="G10:G16">(F10/$F$9)*100</f>
        <v>93.606923506421</v>
      </c>
    </row>
    <row r="11" spans="1:7" ht="12.75">
      <c r="A11" s="36" t="s">
        <v>271</v>
      </c>
      <c r="B11" s="98">
        <v>165</v>
      </c>
      <c r="C11" s="35">
        <f t="shared" si="0"/>
        <v>5.811905600563579</v>
      </c>
      <c r="E11" s="34" t="s">
        <v>272</v>
      </c>
      <c r="F11" s="97">
        <v>9912</v>
      </c>
      <c r="G11" s="84">
        <f t="shared" si="1"/>
        <v>92.23897264098268</v>
      </c>
    </row>
    <row r="12" spans="1:7" ht="12.75">
      <c r="A12" s="36" t="s">
        <v>273</v>
      </c>
      <c r="B12" s="98">
        <v>168</v>
      </c>
      <c r="C12" s="35">
        <f t="shared" si="0"/>
        <v>5.917576611482916</v>
      </c>
      <c r="E12" s="34" t="s">
        <v>274</v>
      </c>
      <c r="F12" s="97">
        <v>7552</v>
      </c>
      <c r="G12" s="84">
        <f t="shared" si="1"/>
        <v>70.27731248836776</v>
      </c>
    </row>
    <row r="13" spans="1:7" ht="12.75">
      <c r="A13" s="36" t="s">
        <v>275</v>
      </c>
      <c r="B13" s="98">
        <v>1282</v>
      </c>
      <c r="C13" s="35">
        <f t="shared" si="0"/>
        <v>45.156745332863686</v>
      </c>
      <c r="E13" s="34" t="s">
        <v>276</v>
      </c>
      <c r="F13" s="97">
        <v>2360</v>
      </c>
      <c r="G13" s="84">
        <f t="shared" si="1"/>
        <v>21.961660152614925</v>
      </c>
    </row>
    <row r="14" spans="1:7" ht="12.75">
      <c r="A14" s="36" t="s">
        <v>277</v>
      </c>
      <c r="B14" s="98">
        <v>703</v>
      </c>
      <c r="C14" s="35">
        <f t="shared" si="0"/>
        <v>24.76224022543149</v>
      </c>
      <c r="E14" s="34" t="s">
        <v>166</v>
      </c>
      <c r="F14" s="97">
        <v>147</v>
      </c>
      <c r="G14" s="84">
        <f t="shared" si="1"/>
        <v>1.3679508654383028</v>
      </c>
    </row>
    <row r="15" spans="1:7" ht="12.75">
      <c r="A15" s="36" t="s">
        <v>324</v>
      </c>
      <c r="B15" s="97">
        <v>521</v>
      </c>
      <c r="C15" s="35">
        <f t="shared" si="0"/>
        <v>18.35153222965833</v>
      </c>
      <c r="E15" s="34" t="s">
        <v>278</v>
      </c>
      <c r="F15" s="97">
        <v>687</v>
      </c>
      <c r="G15" s="84">
        <f t="shared" si="1"/>
        <v>6.393076493579006</v>
      </c>
    </row>
    <row r="16" spans="1:7" ht="12.75">
      <c r="A16" s="36"/>
      <c r="B16" s="93" t="s">
        <v>250</v>
      </c>
      <c r="C16" s="10"/>
      <c r="E16" s="34" t="s">
        <v>279</v>
      </c>
      <c r="F16" s="98">
        <v>356</v>
      </c>
      <c r="G16" s="84">
        <f t="shared" si="1"/>
        <v>3.31286059929276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342</v>
      </c>
      <c r="G17" s="84">
        <f>(F17/$F$9)*100</f>
        <v>3.1825795644891124</v>
      </c>
    </row>
    <row r="18" spans="1:7" ht="12.75">
      <c r="A18" s="29" t="s">
        <v>282</v>
      </c>
      <c r="B18" s="93">
        <v>7210</v>
      </c>
      <c r="C18" s="33">
        <f>(B18/$B$18)*100</f>
        <v>100</v>
      </c>
      <c r="E18" s="34" t="s">
        <v>283</v>
      </c>
      <c r="F18" s="97">
        <v>345</v>
      </c>
      <c r="G18" s="84">
        <f>(F18/$F$9)*100</f>
        <v>3.210496929089894</v>
      </c>
    </row>
    <row r="19" spans="1:7" ht="12.75">
      <c r="A19" s="36" t="s">
        <v>284</v>
      </c>
      <c r="B19" s="97">
        <v>367</v>
      </c>
      <c r="C19" s="84">
        <f aca="true" t="shared" si="2" ref="C19:C25">(B19/$B$18)*100</f>
        <v>5.090152565880722</v>
      </c>
      <c r="E19" s="34"/>
      <c r="F19" s="97" t="s">
        <v>250</v>
      </c>
      <c r="G19" s="84"/>
    </row>
    <row r="20" spans="1:7" ht="12.75">
      <c r="A20" s="36" t="s">
        <v>285</v>
      </c>
      <c r="B20" s="97">
        <v>677</v>
      </c>
      <c r="C20" s="84">
        <f t="shared" si="2"/>
        <v>9.389736477115118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2717</v>
      </c>
      <c r="C21" s="84">
        <f t="shared" si="2"/>
        <v>37.68377253814147</v>
      </c>
      <c r="E21" s="38" t="s">
        <v>167</v>
      </c>
      <c r="F21" s="80">
        <v>687</v>
      </c>
      <c r="G21" s="33">
        <f>(F21/$F$21)*100</f>
        <v>100</v>
      </c>
    </row>
    <row r="22" spans="1:7" ht="12.75">
      <c r="A22" s="36" t="s">
        <v>302</v>
      </c>
      <c r="B22" s="97">
        <v>1512</v>
      </c>
      <c r="C22" s="84">
        <f t="shared" si="2"/>
        <v>20.97087378640777</v>
      </c>
      <c r="E22" s="34" t="s">
        <v>303</v>
      </c>
      <c r="F22" s="97">
        <v>224</v>
      </c>
      <c r="G22" s="84">
        <f aca="true" t="shared" si="3" ref="G22:G27">(F22/$F$21)*100</f>
        <v>32.60553129548763</v>
      </c>
    </row>
    <row r="23" spans="1:7" ht="12.75">
      <c r="A23" s="36" t="s">
        <v>304</v>
      </c>
      <c r="B23" s="97">
        <v>502</v>
      </c>
      <c r="C23" s="84">
        <f t="shared" si="2"/>
        <v>6.9625520110957</v>
      </c>
      <c r="E23" s="34" t="s">
        <v>305</v>
      </c>
      <c r="F23" s="97">
        <v>375</v>
      </c>
      <c r="G23" s="84">
        <f t="shared" si="3"/>
        <v>54.58515283842795</v>
      </c>
    </row>
    <row r="24" spans="1:7" ht="12.75">
      <c r="A24" s="36" t="s">
        <v>306</v>
      </c>
      <c r="B24" s="97">
        <v>947</v>
      </c>
      <c r="C24" s="84">
        <f t="shared" si="2"/>
        <v>13.134535367545078</v>
      </c>
      <c r="E24" s="34" t="s">
        <v>307</v>
      </c>
      <c r="F24" s="97">
        <v>9</v>
      </c>
      <c r="G24" s="84">
        <f t="shared" si="3"/>
        <v>1.3100436681222707</v>
      </c>
    </row>
    <row r="25" spans="1:7" ht="12.75">
      <c r="A25" s="36" t="s">
        <v>308</v>
      </c>
      <c r="B25" s="97">
        <v>488</v>
      </c>
      <c r="C25" s="84">
        <f t="shared" si="2"/>
        <v>6.768377253814147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</v>
      </c>
      <c r="G26" s="84">
        <f t="shared" si="3"/>
        <v>4.2212518195050945</v>
      </c>
    </row>
    <row r="27" spans="1:7" ht="12.75">
      <c r="A27" s="36" t="s">
        <v>311</v>
      </c>
      <c r="B27" s="108">
        <v>85.5</v>
      </c>
      <c r="C27" s="37" t="s">
        <v>261</v>
      </c>
      <c r="E27" s="34" t="s">
        <v>312</v>
      </c>
      <c r="F27" s="97">
        <v>50</v>
      </c>
      <c r="G27" s="84">
        <f t="shared" si="3"/>
        <v>7.278020378457059</v>
      </c>
    </row>
    <row r="28" spans="1:7" ht="12.75">
      <c r="A28" s="36" t="s">
        <v>313</v>
      </c>
      <c r="B28" s="108">
        <v>19.9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10115</v>
      </c>
      <c r="G30" s="33">
        <f>(F30/$F$30)*100</f>
        <v>100</v>
      </c>
      <c r="J30" s="39"/>
    </row>
    <row r="31" spans="1:10" ht="12.75">
      <c r="A31" s="95" t="s">
        <v>296</v>
      </c>
      <c r="B31" s="93">
        <v>8569</v>
      </c>
      <c r="C31" s="33">
        <f>(B31/$B$31)*100</f>
        <v>100</v>
      </c>
      <c r="E31" s="34" t="s">
        <v>317</v>
      </c>
      <c r="F31" s="97">
        <v>9168</v>
      </c>
      <c r="G31" s="101">
        <f>(F31/$F$30)*100</f>
        <v>90.63766683143845</v>
      </c>
      <c r="J31" s="39"/>
    </row>
    <row r="32" spans="1:10" ht="12.75">
      <c r="A32" s="36" t="s">
        <v>318</v>
      </c>
      <c r="B32" s="97">
        <v>2236</v>
      </c>
      <c r="C32" s="10">
        <f>(B32/$B$31)*100</f>
        <v>26.09405998366204</v>
      </c>
      <c r="E32" s="34" t="s">
        <v>319</v>
      </c>
      <c r="F32" s="97">
        <v>947</v>
      </c>
      <c r="G32" s="101">
        <f aca="true" t="shared" si="4" ref="G32:G39">(F32/$F$30)*100</f>
        <v>9.362333168561541</v>
      </c>
      <c r="J32" s="39"/>
    </row>
    <row r="33" spans="1:10" ht="12.75">
      <c r="A33" s="36" t="s">
        <v>320</v>
      </c>
      <c r="B33" s="97">
        <v>4674</v>
      </c>
      <c r="C33" s="10">
        <f aca="true" t="shared" si="5" ref="C33:C38">(B33/$B$31)*100</f>
        <v>54.54545454545454</v>
      </c>
      <c r="E33" s="34" t="s">
        <v>321</v>
      </c>
      <c r="F33" s="97">
        <v>412</v>
      </c>
      <c r="G33" s="101">
        <f t="shared" si="4"/>
        <v>4.0731586752348</v>
      </c>
      <c r="J33" s="39"/>
    </row>
    <row r="34" spans="1:7" ht="12.75">
      <c r="A34" s="36" t="s">
        <v>322</v>
      </c>
      <c r="B34" s="97">
        <v>219</v>
      </c>
      <c r="C34" s="10">
        <f t="shared" si="5"/>
        <v>2.55572412183452</v>
      </c>
      <c r="E34" s="34" t="s">
        <v>323</v>
      </c>
      <c r="F34" s="97">
        <v>198</v>
      </c>
      <c r="G34" s="101">
        <f t="shared" si="4"/>
        <v>1.9574888779041029</v>
      </c>
    </row>
    <row r="35" spans="1:7" ht="12.75">
      <c r="A35" s="36" t="s">
        <v>325</v>
      </c>
      <c r="B35" s="97">
        <v>653</v>
      </c>
      <c r="C35" s="10">
        <f t="shared" si="5"/>
        <v>7.620492472867313</v>
      </c>
      <c r="E35" s="34" t="s">
        <v>321</v>
      </c>
      <c r="F35" s="97">
        <v>89</v>
      </c>
      <c r="G35" s="101">
        <f t="shared" si="4"/>
        <v>0.87988136431043</v>
      </c>
    </row>
    <row r="36" spans="1:7" ht="12.75">
      <c r="A36" s="36" t="s">
        <v>297</v>
      </c>
      <c r="B36" s="97">
        <v>554</v>
      </c>
      <c r="C36" s="10">
        <f t="shared" si="5"/>
        <v>6.4651651301202016</v>
      </c>
      <c r="E36" s="34" t="s">
        <v>327</v>
      </c>
      <c r="F36" s="97">
        <v>507</v>
      </c>
      <c r="G36" s="101">
        <f t="shared" si="4"/>
        <v>5.012357884330203</v>
      </c>
    </row>
    <row r="37" spans="1:7" ht="12.75">
      <c r="A37" s="36" t="s">
        <v>326</v>
      </c>
      <c r="B37" s="97">
        <v>787</v>
      </c>
      <c r="C37" s="10">
        <f t="shared" si="5"/>
        <v>9.184268876181585</v>
      </c>
      <c r="E37" s="34" t="s">
        <v>321</v>
      </c>
      <c r="F37" s="97">
        <v>217</v>
      </c>
      <c r="G37" s="101">
        <f t="shared" si="4"/>
        <v>2.1453287197231834</v>
      </c>
    </row>
    <row r="38" spans="1:7" ht="12.75">
      <c r="A38" s="36" t="s">
        <v>297</v>
      </c>
      <c r="B38" s="97">
        <v>485</v>
      </c>
      <c r="C38" s="10">
        <f t="shared" si="5"/>
        <v>5.6599369821449415</v>
      </c>
      <c r="E38" s="34" t="s">
        <v>259</v>
      </c>
      <c r="F38" s="97">
        <v>126</v>
      </c>
      <c r="G38" s="101">
        <f t="shared" si="4"/>
        <v>1.245674740484429</v>
      </c>
    </row>
    <row r="39" spans="1:7" ht="12.75">
      <c r="A39" s="36"/>
      <c r="B39" s="97" t="s">
        <v>250</v>
      </c>
      <c r="C39" s="10"/>
      <c r="E39" s="34" t="s">
        <v>321</v>
      </c>
      <c r="F39" s="97">
        <v>71</v>
      </c>
      <c r="G39" s="101">
        <f t="shared" si="4"/>
        <v>0.7019278299555116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189</v>
      </c>
      <c r="C42" s="33">
        <f>(B42/$B$42)*100</f>
        <v>100</v>
      </c>
      <c r="E42" s="31" t="s">
        <v>268</v>
      </c>
      <c r="F42" s="80">
        <v>10746</v>
      </c>
      <c r="G42" s="99">
        <f>(F42/$F$42)*100</f>
        <v>100</v>
      </c>
      <c r="I42" s="39"/>
    </row>
    <row r="43" spans="1:7" ht="12.75">
      <c r="A43" s="36" t="s">
        <v>301</v>
      </c>
      <c r="B43" s="98">
        <v>49</v>
      </c>
      <c r="C43" s="102">
        <f>(B43/$B$42)*100</f>
        <v>25.925925925925924</v>
      </c>
      <c r="E43" s="60" t="s">
        <v>168</v>
      </c>
      <c r="F43" s="106">
        <v>14289</v>
      </c>
      <c r="G43" s="107">
        <f aca="true" t="shared" si="6" ref="G43:G71">(F43/$F$42)*100</f>
        <v>132.97040759352316</v>
      </c>
    </row>
    <row r="44" spans="1:7" ht="12.75">
      <c r="A44" s="36"/>
      <c r="B44" s="93" t="s">
        <v>250</v>
      </c>
      <c r="C44" s="10"/>
      <c r="E44" s="1" t="s">
        <v>329</v>
      </c>
      <c r="F44" s="97">
        <v>6</v>
      </c>
      <c r="G44" s="101">
        <f t="shared" si="6"/>
        <v>0.05583472920156338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85</v>
      </c>
      <c r="G45" s="101">
        <f t="shared" si="6"/>
        <v>0.7909919970221477</v>
      </c>
    </row>
    <row r="46" spans="1:7" ht="12.75">
      <c r="A46" s="29" t="s">
        <v>331</v>
      </c>
      <c r="B46" s="93">
        <v>7982</v>
      </c>
      <c r="C46" s="33">
        <f>(B46/$B$46)*100</f>
        <v>100</v>
      </c>
      <c r="E46" s="1" t="s">
        <v>332</v>
      </c>
      <c r="F46" s="97">
        <v>77</v>
      </c>
      <c r="G46" s="101">
        <f t="shared" si="6"/>
        <v>0.7165456914200632</v>
      </c>
    </row>
    <row r="47" spans="1:7" ht="12.75">
      <c r="A47" s="36" t="s">
        <v>333</v>
      </c>
      <c r="B47" s="97">
        <v>1171</v>
      </c>
      <c r="C47" s="10">
        <f>(B47/$B$46)*100</f>
        <v>14.670508644450011</v>
      </c>
      <c r="E47" s="1" t="s">
        <v>334</v>
      </c>
      <c r="F47" s="97">
        <v>83</v>
      </c>
      <c r="G47" s="101">
        <f t="shared" si="6"/>
        <v>0.7723804206216266</v>
      </c>
    </row>
    <row r="48" spans="1:7" ht="12.75">
      <c r="A48" s="36"/>
      <c r="B48" s="93" t="s">
        <v>250</v>
      </c>
      <c r="C48" s="10"/>
      <c r="E48" s="1" t="s">
        <v>335</v>
      </c>
      <c r="F48" s="97">
        <v>1303</v>
      </c>
      <c r="G48" s="101">
        <f t="shared" si="6"/>
        <v>12.125442024939511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367</v>
      </c>
      <c r="G49" s="101">
        <f t="shared" si="6"/>
        <v>3.4152242694956265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142</v>
      </c>
      <c r="G50" s="101">
        <f t="shared" si="6"/>
        <v>1.3214219244369998</v>
      </c>
    </row>
    <row r="51" spans="1:7" ht="12.75">
      <c r="A51" s="5" t="s">
        <v>338</v>
      </c>
      <c r="B51" s="93">
        <v>2470</v>
      </c>
      <c r="C51" s="33">
        <f>(B51/$B$51)*100</f>
        <v>100</v>
      </c>
      <c r="E51" s="1" t="s">
        <v>339</v>
      </c>
      <c r="F51" s="97">
        <v>2228</v>
      </c>
      <c r="G51" s="101">
        <f t="shared" si="6"/>
        <v>20.733296110180532</v>
      </c>
    </row>
    <row r="52" spans="1:7" ht="12.75">
      <c r="A52" s="4" t="s">
        <v>340</v>
      </c>
      <c r="B52" s="98">
        <v>189</v>
      </c>
      <c r="C52" s="10">
        <f>(B52/$B$51)*100</f>
        <v>7.651821862348178</v>
      </c>
      <c r="E52" s="1" t="s">
        <v>341</v>
      </c>
      <c r="F52" s="97">
        <v>35</v>
      </c>
      <c r="G52" s="101">
        <f t="shared" si="6"/>
        <v>0.3257025870091197</v>
      </c>
    </row>
    <row r="53" spans="1:7" ht="12.75">
      <c r="A53" s="4"/>
      <c r="B53" s="93" t="s">
        <v>250</v>
      </c>
      <c r="C53" s="10"/>
      <c r="E53" s="1" t="s">
        <v>342</v>
      </c>
      <c r="F53" s="97">
        <v>802</v>
      </c>
      <c r="G53" s="101">
        <f t="shared" si="6"/>
        <v>7.4632421366089705</v>
      </c>
    </row>
    <row r="54" spans="1:7" ht="14.25">
      <c r="A54" s="5" t="s">
        <v>343</v>
      </c>
      <c r="B54" s="93">
        <v>6317</v>
      </c>
      <c r="C54" s="33">
        <f>(B54/$B$54)*100</f>
        <v>100</v>
      </c>
      <c r="E54" s="1" t="s">
        <v>201</v>
      </c>
      <c r="F54" s="97">
        <v>2597</v>
      </c>
      <c r="G54" s="101">
        <f t="shared" si="6"/>
        <v>24.16713195607668</v>
      </c>
    </row>
    <row r="55" spans="1:7" ht="12.75">
      <c r="A55" s="4" t="s">
        <v>340</v>
      </c>
      <c r="B55" s="98">
        <v>1024</v>
      </c>
      <c r="C55" s="10">
        <f>(B55/$B$54)*100</f>
        <v>16.210226373278456</v>
      </c>
      <c r="E55" s="1" t="s">
        <v>344</v>
      </c>
      <c r="F55" s="97">
        <v>2001</v>
      </c>
      <c r="G55" s="101">
        <f t="shared" si="6"/>
        <v>18.620882188721385</v>
      </c>
    </row>
    <row r="56" spans="1:7" ht="12.75">
      <c r="A56" s="4" t="s">
        <v>345</v>
      </c>
      <c r="B56" s="119">
        <v>59</v>
      </c>
      <c r="C56" s="37" t="s">
        <v>261</v>
      </c>
      <c r="E56" s="1" t="s">
        <v>346</v>
      </c>
      <c r="F56" s="97">
        <v>67</v>
      </c>
      <c r="G56" s="101">
        <f t="shared" si="6"/>
        <v>0.6234878094174576</v>
      </c>
    </row>
    <row r="57" spans="1:7" ht="12.75">
      <c r="A57" s="4" t="s">
        <v>347</v>
      </c>
      <c r="B57" s="98">
        <v>5293</v>
      </c>
      <c r="C57" s="10">
        <f>(B57/$B$54)*100</f>
        <v>83.78977362672154</v>
      </c>
      <c r="E57" s="1" t="s">
        <v>348</v>
      </c>
      <c r="F57" s="97">
        <v>16</v>
      </c>
      <c r="G57" s="101">
        <f t="shared" si="6"/>
        <v>0.148892611204169</v>
      </c>
    </row>
    <row r="58" spans="1:7" ht="12.75">
      <c r="A58" s="4" t="s">
        <v>345</v>
      </c>
      <c r="B58" s="119">
        <v>80.7</v>
      </c>
      <c r="C58" s="37" t="s">
        <v>261</v>
      </c>
      <c r="E58" s="1" t="s">
        <v>349</v>
      </c>
      <c r="F58" s="97">
        <v>898</v>
      </c>
      <c r="G58" s="101">
        <f t="shared" si="6"/>
        <v>8.356597803833985</v>
      </c>
    </row>
    <row r="59" spans="1:7" ht="12.75">
      <c r="A59" s="4"/>
      <c r="B59" s="93" t="s">
        <v>250</v>
      </c>
      <c r="C59" s="10"/>
      <c r="E59" s="1" t="s">
        <v>350</v>
      </c>
      <c r="F59" s="97">
        <v>19</v>
      </c>
      <c r="G59" s="101">
        <f t="shared" si="6"/>
        <v>0.17680997580495067</v>
      </c>
    </row>
    <row r="60" spans="1:7" ht="12.75">
      <c r="A60" s="5" t="s">
        <v>351</v>
      </c>
      <c r="B60" s="93">
        <v>1233</v>
      </c>
      <c r="C60" s="33">
        <f>(B60/$B$60)*100</f>
        <v>100</v>
      </c>
      <c r="E60" s="1" t="s">
        <v>352</v>
      </c>
      <c r="F60" s="97">
        <v>85</v>
      </c>
      <c r="G60" s="101">
        <f t="shared" si="6"/>
        <v>0.7909919970221477</v>
      </c>
    </row>
    <row r="61" spans="1:7" ht="12.75">
      <c r="A61" s="4" t="s">
        <v>340</v>
      </c>
      <c r="B61" s="97">
        <v>441</v>
      </c>
      <c r="C61" s="10">
        <f>(B61/$B$60)*100</f>
        <v>35.76642335766424</v>
      </c>
      <c r="E61" s="1" t="s">
        <v>353</v>
      </c>
      <c r="F61" s="97">
        <v>117</v>
      </c>
      <c r="G61" s="101">
        <f t="shared" si="6"/>
        <v>1.0887772194304857</v>
      </c>
    </row>
    <row r="62" spans="1:7" ht="12.75">
      <c r="A62" s="4"/>
      <c r="B62" s="93" t="s">
        <v>250</v>
      </c>
      <c r="C62" s="10"/>
      <c r="E62" s="1" t="s">
        <v>354</v>
      </c>
      <c r="F62" s="97">
        <v>113</v>
      </c>
      <c r="G62" s="101">
        <f t="shared" si="6"/>
        <v>1.0515540666294434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234</v>
      </c>
      <c r="G63" s="101">
        <f t="shared" si="6"/>
        <v>2.1775544388609713</v>
      </c>
    </row>
    <row r="64" spans="1:7" ht="12.75">
      <c r="A64" s="29" t="s">
        <v>357</v>
      </c>
      <c r="B64" s="93">
        <v>10115</v>
      </c>
      <c r="C64" s="33">
        <f>(B64/$B$64)*100</f>
        <v>100</v>
      </c>
      <c r="E64" s="1" t="s">
        <v>358</v>
      </c>
      <c r="F64" s="97">
        <v>28</v>
      </c>
      <c r="G64" s="101">
        <f t="shared" si="6"/>
        <v>0.2605620696072957</v>
      </c>
    </row>
    <row r="65" spans="1:7" ht="12.75">
      <c r="A65" s="4" t="s">
        <v>256</v>
      </c>
      <c r="B65" s="97">
        <v>6412</v>
      </c>
      <c r="C65" s="10">
        <f>(B65/$B$64)*100</f>
        <v>63.39100346020762</v>
      </c>
      <c r="E65" s="1" t="s">
        <v>359</v>
      </c>
      <c r="F65" s="97">
        <v>129</v>
      </c>
      <c r="G65" s="101">
        <f t="shared" si="6"/>
        <v>1.2004466778336125</v>
      </c>
    </row>
    <row r="66" spans="1:7" ht="12.75">
      <c r="A66" s="4" t="s">
        <v>257</v>
      </c>
      <c r="B66" s="97">
        <v>3555</v>
      </c>
      <c r="C66" s="10">
        <f aca="true" t="shared" si="7" ref="C66:C71">(B66/$B$64)*100</f>
        <v>35.14582303509639</v>
      </c>
      <c r="E66" s="1" t="s">
        <v>360</v>
      </c>
      <c r="F66" s="97">
        <v>6</v>
      </c>
      <c r="G66" s="101">
        <f t="shared" si="6"/>
        <v>0.05583472920156338</v>
      </c>
    </row>
    <row r="67" spans="1:7" ht="12.75">
      <c r="A67" s="4" t="s">
        <v>361</v>
      </c>
      <c r="B67" s="97">
        <v>2027</v>
      </c>
      <c r="C67" s="10">
        <f t="shared" si="7"/>
        <v>20.03954522985665</v>
      </c>
      <c r="E67" s="1" t="s">
        <v>362</v>
      </c>
      <c r="F67" s="97">
        <v>91</v>
      </c>
      <c r="G67" s="101">
        <f t="shared" si="6"/>
        <v>0.8468267262237112</v>
      </c>
    </row>
    <row r="68" spans="1:7" ht="12.75">
      <c r="A68" s="4" t="s">
        <v>363</v>
      </c>
      <c r="B68" s="97">
        <v>1528</v>
      </c>
      <c r="C68" s="10">
        <f t="shared" si="7"/>
        <v>15.106277805239742</v>
      </c>
      <c r="E68" s="1" t="s">
        <v>364</v>
      </c>
      <c r="F68" s="97">
        <v>351</v>
      </c>
      <c r="G68" s="101">
        <f t="shared" si="6"/>
        <v>3.2663316582914574</v>
      </c>
    </row>
    <row r="69" spans="1:7" ht="12.75">
      <c r="A69" s="4" t="s">
        <v>365</v>
      </c>
      <c r="B69" s="97">
        <v>811</v>
      </c>
      <c r="C69" s="10">
        <f t="shared" si="7"/>
        <v>8.017795353435492</v>
      </c>
      <c r="E69" s="1" t="s">
        <v>366</v>
      </c>
      <c r="F69" s="97">
        <v>121</v>
      </c>
      <c r="G69" s="101">
        <f t="shared" si="6"/>
        <v>1.126000372231528</v>
      </c>
    </row>
    <row r="70" spans="1:7" ht="12.75">
      <c r="A70" s="4" t="s">
        <v>367</v>
      </c>
      <c r="B70" s="97">
        <v>717</v>
      </c>
      <c r="C70" s="10">
        <f t="shared" si="7"/>
        <v>7.088482451804251</v>
      </c>
      <c r="E70" s="1" t="s">
        <v>368</v>
      </c>
      <c r="F70" s="97">
        <v>19</v>
      </c>
      <c r="G70" s="101">
        <f t="shared" si="6"/>
        <v>0.17680997580495067</v>
      </c>
    </row>
    <row r="71" spans="1:7" ht="12.75">
      <c r="A71" s="7" t="s">
        <v>258</v>
      </c>
      <c r="B71" s="103">
        <v>148</v>
      </c>
      <c r="C71" s="40">
        <f t="shared" si="7"/>
        <v>1.463173504695996</v>
      </c>
      <c r="D71" s="41"/>
      <c r="E71" s="9" t="s">
        <v>369</v>
      </c>
      <c r="F71" s="103">
        <v>2269</v>
      </c>
      <c r="G71" s="104">
        <f t="shared" si="6"/>
        <v>21.114833426391215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8420</v>
      </c>
      <c r="C9" s="81">
        <f>(B9/$B$9)*100</f>
        <v>100</v>
      </c>
      <c r="D9" s="65"/>
      <c r="E9" s="79" t="s">
        <v>381</v>
      </c>
      <c r="F9" s="80">
        <v>4155</v>
      </c>
      <c r="G9" s="81">
        <f>(F9/$F$9)*100</f>
        <v>100</v>
      </c>
    </row>
    <row r="10" spans="1:7" ht="12.75">
      <c r="A10" s="82" t="s">
        <v>382</v>
      </c>
      <c r="B10" s="97">
        <v>5710</v>
      </c>
      <c r="C10" s="105">
        <f>(B10/$B$9)*100</f>
        <v>67.81472684085512</v>
      </c>
      <c r="D10" s="65"/>
      <c r="E10" s="78" t="s">
        <v>383</v>
      </c>
      <c r="F10" s="97">
        <v>267</v>
      </c>
      <c r="G10" s="105">
        <f aca="true" t="shared" si="0" ref="G10:G19">(F10/$F$9)*100</f>
        <v>6.425992779783393</v>
      </c>
    </row>
    <row r="11" spans="1:7" ht="12.75">
      <c r="A11" s="82" t="s">
        <v>384</v>
      </c>
      <c r="B11" s="97">
        <v>5661</v>
      </c>
      <c r="C11" s="105">
        <f aca="true" t="shared" si="1" ref="C11:C16">(B11/$B$9)*100</f>
        <v>67.23277909738718</v>
      </c>
      <c r="D11" s="65"/>
      <c r="E11" s="78" t="s">
        <v>385</v>
      </c>
      <c r="F11" s="97">
        <v>136</v>
      </c>
      <c r="G11" s="105">
        <f t="shared" si="0"/>
        <v>3.273164861612515</v>
      </c>
    </row>
    <row r="12" spans="1:7" ht="12.75">
      <c r="A12" s="82" t="s">
        <v>386</v>
      </c>
      <c r="B12" s="97">
        <v>5381</v>
      </c>
      <c r="C12" s="105">
        <f>(B12/$B$9)*100</f>
        <v>63.90736342042756</v>
      </c>
      <c r="D12" s="65"/>
      <c r="E12" s="78" t="s">
        <v>387</v>
      </c>
      <c r="F12" s="97">
        <v>349</v>
      </c>
      <c r="G12" s="105">
        <f t="shared" si="0"/>
        <v>8.399518652226233</v>
      </c>
    </row>
    <row r="13" spans="1:7" ht="12.75">
      <c r="A13" s="82" t="s">
        <v>388</v>
      </c>
      <c r="B13" s="97">
        <v>280</v>
      </c>
      <c r="C13" s="105">
        <f>(B13/$B$9)*100</f>
        <v>3.32541567695962</v>
      </c>
      <c r="D13" s="65"/>
      <c r="E13" s="78" t="s">
        <v>389</v>
      </c>
      <c r="F13" s="97">
        <v>459</v>
      </c>
      <c r="G13" s="105">
        <f t="shared" si="0"/>
        <v>11.046931407942239</v>
      </c>
    </row>
    <row r="14" spans="1:7" ht="12.75">
      <c r="A14" s="82" t="s">
        <v>390</v>
      </c>
      <c r="B14" s="109">
        <v>4.9</v>
      </c>
      <c r="C14" s="112" t="s">
        <v>261</v>
      </c>
      <c r="D14" s="65"/>
      <c r="E14" s="78" t="s">
        <v>391</v>
      </c>
      <c r="F14" s="97">
        <v>562</v>
      </c>
      <c r="G14" s="105">
        <f t="shared" si="0"/>
        <v>13.525872442839951</v>
      </c>
    </row>
    <row r="15" spans="1:7" ht="12.75">
      <c r="A15" s="82" t="s">
        <v>392</v>
      </c>
      <c r="B15" s="109">
        <v>49</v>
      </c>
      <c r="C15" s="105">
        <f t="shared" si="1"/>
        <v>0.5819477434679335</v>
      </c>
      <c r="D15" s="65"/>
      <c r="E15" s="78" t="s">
        <v>393</v>
      </c>
      <c r="F15" s="97">
        <v>1035</v>
      </c>
      <c r="G15" s="105">
        <f t="shared" si="0"/>
        <v>24.90974729241877</v>
      </c>
    </row>
    <row r="16" spans="1:7" ht="12.75">
      <c r="A16" s="82" t="s">
        <v>67</v>
      </c>
      <c r="B16" s="97">
        <v>2710</v>
      </c>
      <c r="C16" s="105">
        <f t="shared" si="1"/>
        <v>32.18527315914489</v>
      </c>
      <c r="D16" s="65"/>
      <c r="E16" s="78" t="s">
        <v>68</v>
      </c>
      <c r="F16" s="97">
        <v>765</v>
      </c>
      <c r="G16" s="105">
        <f t="shared" si="0"/>
        <v>18.4115523465704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445</v>
      </c>
      <c r="G17" s="105">
        <f t="shared" si="0"/>
        <v>10.709987966305656</v>
      </c>
    </row>
    <row r="18" spans="1:7" ht="12.75">
      <c r="A18" s="77" t="s">
        <v>70</v>
      </c>
      <c r="B18" s="80">
        <v>4410</v>
      </c>
      <c r="C18" s="81">
        <f>(B18/$B$18)*100</f>
        <v>100</v>
      </c>
      <c r="D18" s="65"/>
      <c r="E18" s="78" t="s">
        <v>170</v>
      </c>
      <c r="F18" s="97">
        <v>112</v>
      </c>
      <c r="G18" s="105">
        <f t="shared" si="0"/>
        <v>2.6955475330926593</v>
      </c>
    </row>
    <row r="19" spans="1:9" ht="12.75">
      <c r="A19" s="82" t="s">
        <v>382</v>
      </c>
      <c r="B19" s="97">
        <v>2699</v>
      </c>
      <c r="C19" s="105">
        <f>(B19/$B$18)*100</f>
        <v>61.20181405895691</v>
      </c>
      <c r="D19" s="65"/>
      <c r="E19" s="78" t="s">
        <v>169</v>
      </c>
      <c r="F19" s="98">
        <v>25</v>
      </c>
      <c r="G19" s="105">
        <f t="shared" si="0"/>
        <v>0.601684717208183</v>
      </c>
      <c r="I19" s="117"/>
    </row>
    <row r="20" spans="1:7" ht="12.75">
      <c r="A20" s="82" t="s">
        <v>384</v>
      </c>
      <c r="B20" s="97">
        <v>2688</v>
      </c>
      <c r="C20" s="105">
        <f>(B20/$B$18)*100</f>
        <v>60.952380952380956</v>
      </c>
      <c r="D20" s="65"/>
      <c r="E20" s="78" t="s">
        <v>71</v>
      </c>
      <c r="F20" s="97">
        <v>56843</v>
      </c>
      <c r="G20" s="112" t="s">
        <v>261</v>
      </c>
    </row>
    <row r="21" spans="1:7" ht="12.75">
      <c r="A21" s="82" t="s">
        <v>386</v>
      </c>
      <c r="B21" s="97">
        <v>2583</v>
      </c>
      <c r="C21" s="105">
        <f>(B21/$B$18)*100</f>
        <v>58.57142857142858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3451</v>
      </c>
      <c r="G22" s="105">
        <f>(F22/$F$9)*100</f>
        <v>83.05655836341757</v>
      </c>
    </row>
    <row r="23" spans="1:7" ht="12.75">
      <c r="A23" s="77" t="s">
        <v>73</v>
      </c>
      <c r="B23" s="80">
        <v>706</v>
      </c>
      <c r="C23" s="81">
        <f>(B23/$B$23)*100</f>
        <v>100</v>
      </c>
      <c r="D23" s="65"/>
      <c r="E23" s="78" t="s">
        <v>74</v>
      </c>
      <c r="F23" s="97">
        <v>62109</v>
      </c>
      <c r="G23" s="112" t="s">
        <v>261</v>
      </c>
    </row>
    <row r="24" spans="1:7" ht="12.75">
      <c r="A24" s="82" t="s">
        <v>75</v>
      </c>
      <c r="B24" s="97">
        <v>399</v>
      </c>
      <c r="C24" s="105">
        <f>(B24/$B$23)*100</f>
        <v>56.51558073654391</v>
      </c>
      <c r="D24" s="65"/>
      <c r="E24" s="78" t="s">
        <v>76</v>
      </c>
      <c r="F24" s="97">
        <v>1082</v>
      </c>
      <c r="G24" s="105">
        <f>(F24/$F$9)*100</f>
        <v>26.040914560770155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11065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116</v>
      </c>
      <c r="G26" s="105">
        <f>(F26/$F$9)*100</f>
        <v>2.7918170878459687</v>
      </c>
    </row>
    <row r="27" spans="1:7" ht="12.75">
      <c r="A27" s="77" t="s">
        <v>85</v>
      </c>
      <c r="B27" s="80">
        <v>5354</v>
      </c>
      <c r="C27" s="81">
        <f>(B27/$B$27)*100</f>
        <v>100</v>
      </c>
      <c r="D27" s="65"/>
      <c r="E27" s="78" t="s">
        <v>78</v>
      </c>
      <c r="F27" s="98">
        <v>6836</v>
      </c>
      <c r="G27" s="112" t="s">
        <v>261</v>
      </c>
    </row>
    <row r="28" spans="1:7" ht="12.75">
      <c r="A28" s="82" t="s">
        <v>86</v>
      </c>
      <c r="B28" s="97">
        <v>4459</v>
      </c>
      <c r="C28" s="105">
        <f aca="true" t="shared" si="2" ref="C28:C33">(B28/$B$27)*100</f>
        <v>83.28352633545013</v>
      </c>
      <c r="D28" s="65"/>
      <c r="E28" s="78" t="s">
        <v>79</v>
      </c>
      <c r="F28" s="97">
        <v>86</v>
      </c>
      <c r="G28" s="105">
        <f>(F28/$F$9)*100</f>
        <v>2.069795427196149</v>
      </c>
    </row>
    <row r="29" spans="1:7" ht="12.75">
      <c r="A29" s="82" t="s">
        <v>87</v>
      </c>
      <c r="B29" s="97">
        <v>534</v>
      </c>
      <c r="C29" s="105">
        <f t="shared" si="2"/>
        <v>9.973851326111319</v>
      </c>
      <c r="D29" s="65"/>
      <c r="E29" s="78" t="s">
        <v>80</v>
      </c>
      <c r="F29" s="97">
        <v>2790</v>
      </c>
      <c r="G29" s="112" t="s">
        <v>261</v>
      </c>
    </row>
    <row r="30" spans="1:7" ht="12.75">
      <c r="A30" s="82" t="s">
        <v>88</v>
      </c>
      <c r="B30" s="97">
        <v>115</v>
      </c>
      <c r="C30" s="105">
        <f t="shared" si="2"/>
        <v>2.1479267837131117</v>
      </c>
      <c r="D30" s="65"/>
      <c r="E30" s="78" t="s">
        <v>81</v>
      </c>
      <c r="F30" s="97">
        <v>836</v>
      </c>
      <c r="G30" s="105">
        <f>(F30/$F$9)*100</f>
        <v>20.120336943441636</v>
      </c>
    </row>
    <row r="31" spans="1:7" ht="12.75">
      <c r="A31" s="82" t="s">
        <v>115</v>
      </c>
      <c r="B31" s="97">
        <v>130</v>
      </c>
      <c r="C31" s="105">
        <f t="shared" si="2"/>
        <v>2.428091146806126</v>
      </c>
      <c r="D31" s="65"/>
      <c r="E31" s="78" t="s">
        <v>82</v>
      </c>
      <c r="F31" s="97">
        <v>13790</v>
      </c>
      <c r="G31" s="112" t="s">
        <v>261</v>
      </c>
    </row>
    <row r="32" spans="1:7" ht="12.75">
      <c r="A32" s="82" t="s">
        <v>89</v>
      </c>
      <c r="B32" s="97">
        <v>30</v>
      </c>
      <c r="C32" s="105">
        <f t="shared" si="2"/>
        <v>0.5603287261860291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86</v>
      </c>
      <c r="C33" s="105">
        <f t="shared" si="2"/>
        <v>1.6062756817332835</v>
      </c>
      <c r="D33" s="65"/>
      <c r="E33" s="79" t="s">
        <v>84</v>
      </c>
      <c r="F33" s="80">
        <v>2916</v>
      </c>
      <c r="G33" s="81">
        <f>(F33/$F$33)*100</f>
        <v>100</v>
      </c>
    </row>
    <row r="34" spans="1:7" ht="12.75">
      <c r="A34" s="82" t="s">
        <v>91</v>
      </c>
      <c r="B34" s="120">
        <v>26.9</v>
      </c>
      <c r="C34" s="112" t="s">
        <v>261</v>
      </c>
      <c r="D34" s="65"/>
      <c r="E34" s="78" t="s">
        <v>383</v>
      </c>
      <c r="F34" s="97">
        <v>110</v>
      </c>
      <c r="G34" s="105">
        <f aca="true" t="shared" si="3" ref="G34:G43">(F34/$F$33)*100</f>
        <v>3.772290809327846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48</v>
      </c>
      <c r="G35" s="105">
        <f t="shared" si="3"/>
        <v>1.646090534979424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184</v>
      </c>
      <c r="G36" s="105">
        <f t="shared" si="3"/>
        <v>6.310013717421124</v>
      </c>
    </row>
    <row r="37" spans="1:7" ht="12.75">
      <c r="A37" s="77" t="s">
        <v>94</v>
      </c>
      <c r="B37" s="80">
        <v>5381</v>
      </c>
      <c r="C37" s="81">
        <f>(B37/$B$37)*100</f>
        <v>100</v>
      </c>
      <c r="D37" s="65"/>
      <c r="E37" s="78" t="s">
        <v>389</v>
      </c>
      <c r="F37" s="97">
        <v>247</v>
      </c>
      <c r="G37" s="105">
        <f t="shared" si="3"/>
        <v>8.470507544581618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316</v>
      </c>
      <c r="G38" s="105">
        <f t="shared" si="3"/>
        <v>10.83676268861454</v>
      </c>
    </row>
    <row r="39" spans="1:7" ht="12.75">
      <c r="A39" s="82" t="s">
        <v>97</v>
      </c>
      <c r="B39" s="98">
        <v>1770</v>
      </c>
      <c r="C39" s="105">
        <f>(B39/$B$37)*100</f>
        <v>32.893514216688345</v>
      </c>
      <c r="D39" s="65"/>
      <c r="E39" s="78" t="s">
        <v>393</v>
      </c>
      <c r="F39" s="97">
        <v>819</v>
      </c>
      <c r="G39" s="105">
        <f t="shared" si="3"/>
        <v>28.08641975308642</v>
      </c>
    </row>
    <row r="40" spans="1:7" ht="12.75">
      <c r="A40" s="82" t="s">
        <v>98</v>
      </c>
      <c r="B40" s="98">
        <v>684</v>
      </c>
      <c r="C40" s="105">
        <f>(B40/$B$37)*100</f>
        <v>12.71139193458465</v>
      </c>
      <c r="D40" s="65"/>
      <c r="E40" s="78" t="s">
        <v>68</v>
      </c>
      <c r="F40" s="97">
        <v>656</v>
      </c>
      <c r="G40" s="105">
        <f t="shared" si="3"/>
        <v>22.496570644718794</v>
      </c>
    </row>
    <row r="41" spans="1:7" ht="12.75">
      <c r="A41" s="82" t="s">
        <v>100</v>
      </c>
      <c r="B41" s="98">
        <v>1544</v>
      </c>
      <c r="C41" s="105">
        <f>(B41/$B$37)*100</f>
        <v>28.69355138450102</v>
      </c>
      <c r="D41" s="65"/>
      <c r="E41" s="78" t="s">
        <v>69</v>
      </c>
      <c r="F41" s="97">
        <v>404</v>
      </c>
      <c r="G41" s="105">
        <f t="shared" si="3"/>
        <v>13.854595336076816</v>
      </c>
    </row>
    <row r="42" spans="1:7" ht="12.75">
      <c r="A42" s="82" t="s">
        <v>260</v>
      </c>
      <c r="B42" s="98">
        <v>6</v>
      </c>
      <c r="C42" s="105">
        <f>(B42/$B$37)*100</f>
        <v>0.11150343802267236</v>
      </c>
      <c r="D42" s="65"/>
      <c r="E42" s="78" t="s">
        <v>170</v>
      </c>
      <c r="F42" s="97">
        <v>107</v>
      </c>
      <c r="G42" s="105">
        <f t="shared" si="3"/>
        <v>3.6694101508916326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25</v>
      </c>
      <c r="G43" s="105">
        <f t="shared" si="3"/>
        <v>0.8573388203017833</v>
      </c>
    </row>
    <row r="44" spans="1:7" ht="12.75">
      <c r="A44" s="82" t="s">
        <v>291</v>
      </c>
      <c r="B44" s="98">
        <v>482</v>
      </c>
      <c r="C44" s="105">
        <f>(B44/$B$37)*100</f>
        <v>8.957442854488013</v>
      </c>
      <c r="D44" s="65"/>
      <c r="E44" s="78" t="s">
        <v>93</v>
      </c>
      <c r="F44" s="97">
        <v>67412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895</v>
      </c>
      <c r="C46" s="105">
        <f>(B46/$B$37)*100</f>
        <v>16.632596171715296</v>
      </c>
      <c r="D46" s="65"/>
      <c r="E46" s="78" t="s">
        <v>96</v>
      </c>
      <c r="F46" s="97">
        <v>23529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45325</v>
      </c>
      <c r="G48" s="112" t="s">
        <v>261</v>
      </c>
    </row>
    <row r="49" spans="1:7" ht="13.5" thickBot="1">
      <c r="A49" s="82" t="s">
        <v>292</v>
      </c>
      <c r="B49" s="98">
        <v>38</v>
      </c>
      <c r="C49" s="105">
        <f aca="true" t="shared" si="4" ref="C49:C55">(B49/$B$37)*100</f>
        <v>0.7061884408102583</v>
      </c>
      <c r="D49" s="87"/>
      <c r="E49" s="88" t="s">
        <v>102</v>
      </c>
      <c r="F49" s="113">
        <v>31215</v>
      </c>
      <c r="G49" s="114" t="s">
        <v>261</v>
      </c>
    </row>
    <row r="50" spans="1:7" ht="13.5" thickTop="1">
      <c r="A50" s="82" t="s">
        <v>116</v>
      </c>
      <c r="B50" s="98">
        <v>203</v>
      </c>
      <c r="C50" s="105">
        <f t="shared" si="4"/>
        <v>3.7725329864337485</v>
      </c>
      <c r="D50" s="65"/>
      <c r="E50" s="78"/>
      <c r="F50" s="86"/>
      <c r="G50" s="85"/>
    </row>
    <row r="51" spans="1:7" ht="12.75">
      <c r="A51" s="82" t="s">
        <v>117</v>
      </c>
      <c r="B51" s="98">
        <v>691</v>
      </c>
      <c r="C51" s="105">
        <f t="shared" si="4"/>
        <v>12.841479278944433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187</v>
      </c>
      <c r="C52" s="105">
        <f t="shared" si="4"/>
        <v>3.4751904850399558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738</v>
      </c>
      <c r="C53" s="105">
        <f t="shared" si="4"/>
        <v>13.714922876788702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359</v>
      </c>
      <c r="C54" s="105">
        <f t="shared" si="4"/>
        <v>6.6716223750232295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198</v>
      </c>
      <c r="C55" s="105">
        <f t="shared" si="4"/>
        <v>3.6796134547481882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407</v>
      </c>
      <c r="C57" s="105">
        <f>(B57/$B$37)*100</f>
        <v>7.563649879204609</v>
      </c>
      <c r="D57" s="65"/>
      <c r="E57" s="79" t="s">
        <v>84</v>
      </c>
      <c r="F57" s="80">
        <v>139</v>
      </c>
      <c r="G57" s="105">
        <f>(F57/L57)*100</f>
        <v>4.766803840877915</v>
      </c>
      <c r="H57" s="79" t="s">
        <v>84</v>
      </c>
      <c r="L57" s="15">
        <v>2916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88</v>
      </c>
      <c r="G58" s="105">
        <f>(F58/L58)*100</f>
        <v>6.115357887421821</v>
      </c>
      <c r="H58" s="78" t="s">
        <v>118</v>
      </c>
      <c r="L58" s="15">
        <v>1439</v>
      </c>
    </row>
    <row r="59" spans="1:12" ht="12.75">
      <c r="A59" s="82" t="s">
        <v>112</v>
      </c>
      <c r="B59" s="98">
        <v>432</v>
      </c>
      <c r="C59" s="105">
        <f>(B59/$B$37)*100</f>
        <v>8.02824753763241</v>
      </c>
      <c r="D59" s="65"/>
      <c r="E59" s="78" t="s">
        <v>120</v>
      </c>
      <c r="F59" s="97">
        <v>41</v>
      </c>
      <c r="G59" s="105">
        <f>(F59/L59)*100</f>
        <v>10.485933503836318</v>
      </c>
      <c r="H59" s="78" t="s">
        <v>120</v>
      </c>
      <c r="L59" s="15">
        <v>391</v>
      </c>
    </row>
    <row r="60" spans="1:7" ht="12.75">
      <c r="A60" s="82" t="s">
        <v>113</v>
      </c>
      <c r="B60" s="98">
        <v>1015</v>
      </c>
      <c r="C60" s="105">
        <f>(B60/$B$37)*100</f>
        <v>18.86266493216874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338</v>
      </c>
      <c r="C62" s="105">
        <f>(B62/$B$37)*100</f>
        <v>6.281360341943877</v>
      </c>
      <c r="D62" s="65"/>
      <c r="E62" s="79" t="s">
        <v>123</v>
      </c>
      <c r="F62" s="80">
        <v>84</v>
      </c>
      <c r="G62" s="105">
        <f>(F62/L62)*100</f>
        <v>17.038539553752535</v>
      </c>
      <c r="H62" s="79" t="s">
        <v>394</v>
      </c>
      <c r="L62" s="15">
        <v>493</v>
      </c>
    </row>
    <row r="63" spans="1:12" ht="12.75">
      <c r="A63" s="61" t="s">
        <v>293</v>
      </c>
      <c r="B63" s="98">
        <v>202</v>
      </c>
      <c r="C63" s="105">
        <f>(B63/$B$37)*100</f>
        <v>3.7539490800966364</v>
      </c>
      <c r="D63" s="65"/>
      <c r="E63" s="78" t="s">
        <v>118</v>
      </c>
      <c r="F63" s="97">
        <v>71</v>
      </c>
      <c r="G63" s="105">
        <f>(F63/L63)*100</f>
        <v>23.355263157894736</v>
      </c>
      <c r="H63" s="78" t="s">
        <v>118</v>
      </c>
      <c r="L63" s="15">
        <v>304</v>
      </c>
    </row>
    <row r="64" spans="1:12" ht="12.75">
      <c r="A64" s="82" t="s">
        <v>114</v>
      </c>
      <c r="B64" s="98">
        <v>573</v>
      </c>
      <c r="C64" s="105">
        <f>(B64/$B$37)*100</f>
        <v>10.648578331165211</v>
      </c>
      <c r="D64" s="65"/>
      <c r="E64" s="78" t="s">
        <v>120</v>
      </c>
      <c r="F64" s="97">
        <v>31</v>
      </c>
      <c r="G64" s="105">
        <f>(F64/L64)*100</f>
        <v>40.25974025974026</v>
      </c>
      <c r="H64" s="78" t="s">
        <v>120</v>
      </c>
      <c r="L64" s="15">
        <v>77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654</v>
      </c>
      <c r="G66" s="105">
        <f aca="true" t="shared" si="5" ref="G66:G71">(F66/L66)*100</f>
        <v>6.144306651634724</v>
      </c>
      <c r="H66" s="79" t="s">
        <v>124</v>
      </c>
      <c r="L66" s="15">
        <v>10644</v>
      </c>
    </row>
    <row r="67" spans="1:12" ht="12.75">
      <c r="A67" s="82" t="s">
        <v>126</v>
      </c>
      <c r="B67" s="97">
        <v>4140</v>
      </c>
      <c r="C67" s="105">
        <f>(B67/$B$37)*100</f>
        <v>76.93737223564393</v>
      </c>
      <c r="D67" s="65"/>
      <c r="E67" s="78" t="s">
        <v>262</v>
      </c>
      <c r="F67" s="97">
        <v>473</v>
      </c>
      <c r="G67" s="105">
        <f t="shared" si="5"/>
        <v>5.923606762680024</v>
      </c>
      <c r="H67" s="78" t="s">
        <v>262</v>
      </c>
      <c r="L67" s="15">
        <v>7985</v>
      </c>
    </row>
    <row r="68" spans="1:12" ht="12.75">
      <c r="A68" s="82" t="s">
        <v>128</v>
      </c>
      <c r="B68" s="97">
        <v>1067</v>
      </c>
      <c r="C68" s="105">
        <f>(B68/$B$37)*100</f>
        <v>19.82902806169857</v>
      </c>
      <c r="D68" s="65"/>
      <c r="E68" s="78" t="s">
        <v>127</v>
      </c>
      <c r="F68" s="97">
        <v>93</v>
      </c>
      <c r="G68" s="105">
        <f t="shared" si="5"/>
        <v>7.542579075425791</v>
      </c>
      <c r="H68" s="78" t="s">
        <v>127</v>
      </c>
      <c r="L68" s="15">
        <v>1233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168</v>
      </c>
      <c r="G69" s="105">
        <f t="shared" si="5"/>
        <v>6.349206349206349</v>
      </c>
      <c r="H69" s="78" t="s">
        <v>129</v>
      </c>
      <c r="L69" s="15">
        <v>2646</v>
      </c>
    </row>
    <row r="70" spans="1:12" ht="12.75">
      <c r="A70" s="82" t="s">
        <v>376</v>
      </c>
      <c r="B70" s="97">
        <v>174</v>
      </c>
      <c r="C70" s="105">
        <f>(B70/$B$37)*100</f>
        <v>3.2335997026574983</v>
      </c>
      <c r="D70" s="65"/>
      <c r="E70" s="78" t="s">
        <v>130</v>
      </c>
      <c r="F70" s="97">
        <v>112</v>
      </c>
      <c r="G70" s="105">
        <f t="shared" si="5"/>
        <v>5.460750853242321</v>
      </c>
      <c r="H70" s="78" t="s">
        <v>130</v>
      </c>
      <c r="L70" s="15">
        <v>2051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225</v>
      </c>
      <c r="G71" s="118">
        <f t="shared" si="5"/>
        <v>13.846153846153847</v>
      </c>
      <c r="H71" s="92" t="s">
        <v>131</v>
      </c>
      <c r="L71" s="15">
        <v>1625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4391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4149</v>
      </c>
      <c r="G9" s="81">
        <f>(F9/$F$9)*100</f>
        <v>100</v>
      </c>
      <c r="I9" s="53"/>
    </row>
    <row r="10" spans="1:7" ht="12.75">
      <c r="A10" s="36" t="s">
        <v>137</v>
      </c>
      <c r="B10" s="97">
        <v>1870</v>
      </c>
      <c r="C10" s="105">
        <f aca="true" t="shared" si="0" ref="C10:C18">(B10/$B$8)*100</f>
        <v>42.587109997722614</v>
      </c>
      <c r="E10" s="32" t="s">
        <v>138</v>
      </c>
      <c r="F10" s="97">
        <v>4039</v>
      </c>
      <c r="G10" s="105">
        <f>(F10/$F$9)*100</f>
        <v>97.34875873704507</v>
      </c>
    </row>
    <row r="11" spans="1:7" ht="12.75">
      <c r="A11" s="36" t="s">
        <v>139</v>
      </c>
      <c r="B11" s="97">
        <v>1544</v>
      </c>
      <c r="C11" s="105">
        <f t="shared" si="0"/>
        <v>35.16283306763835</v>
      </c>
      <c r="E11" s="32" t="s">
        <v>140</v>
      </c>
      <c r="F11" s="97">
        <v>64</v>
      </c>
      <c r="G11" s="105">
        <f>(F11/$F$9)*100</f>
        <v>1.5425403711737768</v>
      </c>
    </row>
    <row r="12" spans="1:7" ht="12.75">
      <c r="A12" s="36" t="s">
        <v>141</v>
      </c>
      <c r="B12" s="97">
        <v>133</v>
      </c>
      <c r="C12" s="105">
        <f t="shared" si="0"/>
        <v>3.028922796629469</v>
      </c>
      <c r="E12" s="32" t="s">
        <v>142</v>
      </c>
      <c r="F12" s="97">
        <v>46</v>
      </c>
      <c r="G12" s="105">
        <f>(F12/$F$9)*100</f>
        <v>1.108700891781152</v>
      </c>
    </row>
    <row r="13" spans="1:7" ht="12.75">
      <c r="A13" s="36" t="s">
        <v>143</v>
      </c>
      <c r="B13" s="97">
        <v>253</v>
      </c>
      <c r="C13" s="105">
        <f t="shared" si="0"/>
        <v>5.761785470280119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285</v>
      </c>
      <c r="C14" s="105">
        <f t="shared" si="0"/>
        <v>6.490548849920291</v>
      </c>
      <c r="E14" s="42" t="s">
        <v>145</v>
      </c>
      <c r="F14" s="80">
        <v>2853</v>
      </c>
      <c r="G14" s="81">
        <f>(F14/$F$14)*100</f>
        <v>100</v>
      </c>
    </row>
    <row r="15" spans="1:7" ht="12.75">
      <c r="A15" s="36" t="s">
        <v>146</v>
      </c>
      <c r="B15" s="97">
        <v>79</v>
      </c>
      <c r="C15" s="105">
        <f t="shared" si="0"/>
        <v>1.7991345934866774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227</v>
      </c>
      <c r="C16" s="105">
        <f t="shared" si="0"/>
        <v>5.169665224322477</v>
      </c>
      <c r="E16" s="1" t="s">
        <v>149</v>
      </c>
      <c r="F16" s="97">
        <v>34</v>
      </c>
      <c r="G16" s="105">
        <f>(F16/$F$14)*100</f>
        <v>1.1917280056081316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980</v>
      </c>
      <c r="G17" s="105">
        <f aca="true" t="shared" si="1" ref="G17:G23">(F17/$F$14)*100</f>
        <v>34.34980722046968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1118</v>
      </c>
      <c r="G18" s="105">
        <f t="shared" si="1"/>
        <v>39.186820890290925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493</v>
      </c>
      <c r="G19" s="105">
        <f t="shared" si="1"/>
        <v>17.28005608131791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216</v>
      </c>
      <c r="G20" s="105">
        <f t="shared" si="1"/>
        <v>7.570977917981073</v>
      </c>
    </row>
    <row r="21" spans="1:7" ht="12.75">
      <c r="A21" s="36" t="s">
        <v>156</v>
      </c>
      <c r="B21" s="98">
        <v>111</v>
      </c>
      <c r="C21" s="105">
        <f aca="true" t="shared" si="2" ref="C21:C28">(B21/$B$8)*100</f>
        <v>2.5278979731268505</v>
      </c>
      <c r="E21" s="1" t="s">
        <v>157</v>
      </c>
      <c r="F21" s="97">
        <v>12</v>
      </c>
      <c r="G21" s="105">
        <f t="shared" si="1"/>
        <v>0.4206098843322818</v>
      </c>
    </row>
    <row r="22" spans="1:7" ht="12.75">
      <c r="A22" s="36" t="s">
        <v>158</v>
      </c>
      <c r="B22" s="98">
        <v>274</v>
      </c>
      <c r="C22" s="105">
        <f t="shared" si="2"/>
        <v>6.240036438168982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321</v>
      </c>
      <c r="C23" s="105">
        <f t="shared" si="2"/>
        <v>7.310407652015487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477</v>
      </c>
      <c r="C24" s="105">
        <f t="shared" si="2"/>
        <v>10.86312912776133</v>
      </c>
      <c r="E24" s="1" t="s">
        <v>163</v>
      </c>
      <c r="F24" s="97">
        <v>115900</v>
      </c>
      <c r="G24" s="112" t="s">
        <v>261</v>
      </c>
    </row>
    <row r="25" spans="1:7" ht="12.75">
      <c r="A25" s="36" t="s">
        <v>164</v>
      </c>
      <c r="B25" s="97">
        <v>524</v>
      </c>
      <c r="C25" s="105">
        <f t="shared" si="2"/>
        <v>11.933500341607834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428</v>
      </c>
      <c r="C26" s="105">
        <f t="shared" si="2"/>
        <v>9.747210202687315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763</v>
      </c>
      <c r="C27" s="105">
        <f t="shared" si="2"/>
        <v>17.376451833295377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1493</v>
      </c>
      <c r="C28" s="105">
        <f t="shared" si="2"/>
        <v>34.00136643133683</v>
      </c>
      <c r="E28" s="32" t="s">
        <v>176</v>
      </c>
      <c r="F28" s="97">
        <v>2094</v>
      </c>
      <c r="G28" s="105">
        <f aca="true" t="shared" si="3" ref="G28:G35">(F28/$F$14)*100</f>
        <v>73.39642481598318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11</v>
      </c>
      <c r="G30" s="105">
        <f t="shared" si="3"/>
        <v>0.385559060637925</v>
      </c>
    </row>
    <row r="31" spans="1:7" ht="12.75">
      <c r="A31" s="36" t="s">
        <v>180</v>
      </c>
      <c r="B31" s="97">
        <v>29</v>
      </c>
      <c r="C31" s="105">
        <f aca="true" t="shared" si="4" ref="C31:C39">(B31/$B$8)*100</f>
        <v>0.6604418127989069</v>
      </c>
      <c r="E31" s="32" t="s">
        <v>181</v>
      </c>
      <c r="F31" s="97">
        <v>105</v>
      </c>
      <c r="G31" s="105">
        <f t="shared" si="3"/>
        <v>3.680336487907466</v>
      </c>
    </row>
    <row r="32" spans="1:7" ht="12.75">
      <c r="A32" s="36" t="s">
        <v>182</v>
      </c>
      <c r="B32" s="97">
        <v>113</v>
      </c>
      <c r="C32" s="105">
        <f t="shared" si="4"/>
        <v>2.573445684354361</v>
      </c>
      <c r="E32" s="32" t="s">
        <v>183</v>
      </c>
      <c r="F32" s="97">
        <v>410</v>
      </c>
      <c r="G32" s="105">
        <f t="shared" si="3"/>
        <v>14.370837714686296</v>
      </c>
    </row>
    <row r="33" spans="1:7" ht="12.75">
      <c r="A33" s="36" t="s">
        <v>184</v>
      </c>
      <c r="B33" s="97">
        <v>359</v>
      </c>
      <c r="C33" s="105">
        <f t="shared" si="4"/>
        <v>8.175814165338192</v>
      </c>
      <c r="E33" s="32" t="s">
        <v>185</v>
      </c>
      <c r="F33" s="97">
        <v>951</v>
      </c>
      <c r="G33" s="105">
        <f t="shared" si="3"/>
        <v>33.33333333333333</v>
      </c>
    </row>
    <row r="34" spans="1:7" ht="12.75">
      <c r="A34" s="36" t="s">
        <v>186</v>
      </c>
      <c r="B34" s="97">
        <v>570</v>
      </c>
      <c r="C34" s="105">
        <f t="shared" si="4"/>
        <v>12.981097699840582</v>
      </c>
      <c r="E34" s="32" t="s">
        <v>187</v>
      </c>
      <c r="F34" s="97">
        <v>410</v>
      </c>
      <c r="G34" s="105">
        <f t="shared" si="3"/>
        <v>14.370837714686296</v>
      </c>
    </row>
    <row r="35" spans="1:7" ht="12.75">
      <c r="A35" s="36" t="s">
        <v>188</v>
      </c>
      <c r="B35" s="97">
        <v>739</v>
      </c>
      <c r="C35" s="105">
        <f t="shared" si="4"/>
        <v>16.82987929856525</v>
      </c>
      <c r="E35" s="32" t="s">
        <v>189</v>
      </c>
      <c r="F35" s="97">
        <v>207</v>
      </c>
      <c r="G35" s="105">
        <f t="shared" si="3"/>
        <v>7.255520504731862</v>
      </c>
    </row>
    <row r="36" spans="1:7" ht="12.75">
      <c r="A36" s="36" t="s">
        <v>190</v>
      </c>
      <c r="B36" s="97">
        <v>960</v>
      </c>
      <c r="C36" s="105">
        <f t="shared" si="4"/>
        <v>21.86290138920519</v>
      </c>
      <c r="E36" s="32" t="s">
        <v>191</v>
      </c>
      <c r="F36" s="97">
        <v>1249</v>
      </c>
      <c r="G36" s="112" t="s">
        <v>261</v>
      </c>
    </row>
    <row r="37" spans="1:7" ht="12.75">
      <c r="A37" s="36" t="s">
        <v>192</v>
      </c>
      <c r="B37" s="97">
        <v>825</v>
      </c>
      <c r="C37" s="105">
        <f t="shared" si="4"/>
        <v>18.788430881348212</v>
      </c>
      <c r="E37" s="32" t="s">
        <v>193</v>
      </c>
      <c r="F37" s="97">
        <v>759</v>
      </c>
      <c r="G37" s="105">
        <f>(F37/$F$14)*100</f>
        <v>26.603575184016826</v>
      </c>
    </row>
    <row r="38" spans="1:7" ht="12.75">
      <c r="A38" s="36" t="s">
        <v>194</v>
      </c>
      <c r="B38" s="97">
        <v>410</v>
      </c>
      <c r="C38" s="105">
        <f t="shared" si="4"/>
        <v>9.337280801639718</v>
      </c>
      <c r="E38" s="32" t="s">
        <v>191</v>
      </c>
      <c r="F38" s="97">
        <v>461</v>
      </c>
      <c r="G38" s="112" t="s">
        <v>261</v>
      </c>
    </row>
    <row r="39" spans="1:7" ht="12.75">
      <c r="A39" s="36" t="s">
        <v>195</v>
      </c>
      <c r="B39" s="97">
        <v>386</v>
      </c>
      <c r="C39" s="105">
        <f t="shared" si="4"/>
        <v>8.790708266909588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4149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809</v>
      </c>
      <c r="G43" s="105">
        <f aca="true" t="shared" si="5" ref="G43:G48">(F43/$F$14)*100</f>
        <v>28.356116368734664</v>
      </c>
    </row>
    <row r="44" spans="1:7" ht="12.75">
      <c r="A44" s="36" t="s">
        <v>209</v>
      </c>
      <c r="B44" s="98">
        <v>737</v>
      </c>
      <c r="C44" s="105">
        <f aca="true" t="shared" si="6" ref="C44:C49">(B44/$B$42)*100</f>
        <v>17.763316461798023</v>
      </c>
      <c r="E44" s="32" t="s">
        <v>210</v>
      </c>
      <c r="F44" s="97">
        <v>635</v>
      </c>
      <c r="G44" s="105">
        <f t="shared" si="5"/>
        <v>22.257273045916577</v>
      </c>
    </row>
    <row r="45" spans="1:7" ht="12.75">
      <c r="A45" s="36" t="s">
        <v>211</v>
      </c>
      <c r="B45" s="98">
        <v>1098</v>
      </c>
      <c r="C45" s="105">
        <f t="shared" si="6"/>
        <v>26.46420824295011</v>
      </c>
      <c r="E45" s="32" t="s">
        <v>212</v>
      </c>
      <c r="F45" s="97">
        <v>391</v>
      </c>
      <c r="G45" s="105">
        <f t="shared" si="5"/>
        <v>13.704872064493514</v>
      </c>
    </row>
    <row r="46" spans="1:7" ht="12.75">
      <c r="A46" s="36" t="s">
        <v>213</v>
      </c>
      <c r="B46" s="98">
        <v>629</v>
      </c>
      <c r="C46" s="105">
        <f t="shared" si="6"/>
        <v>15.160279585442273</v>
      </c>
      <c r="E46" s="32" t="s">
        <v>214</v>
      </c>
      <c r="F46" s="97">
        <v>364</v>
      </c>
      <c r="G46" s="105">
        <f t="shared" si="5"/>
        <v>12.758499824745881</v>
      </c>
    </row>
    <row r="47" spans="1:7" ht="12.75">
      <c r="A47" s="36" t="s">
        <v>215</v>
      </c>
      <c r="B47" s="97">
        <v>662</v>
      </c>
      <c r="C47" s="105">
        <f t="shared" si="6"/>
        <v>15.955651964328755</v>
      </c>
      <c r="E47" s="32" t="s">
        <v>216</v>
      </c>
      <c r="F47" s="97">
        <v>207</v>
      </c>
      <c r="G47" s="105">
        <f t="shared" si="5"/>
        <v>7.255520504731862</v>
      </c>
    </row>
    <row r="48" spans="1:7" ht="12.75">
      <c r="A48" s="36" t="s">
        <v>217</v>
      </c>
      <c r="B48" s="97">
        <v>406</v>
      </c>
      <c r="C48" s="105">
        <f t="shared" si="6"/>
        <v>9.785490479633646</v>
      </c>
      <c r="E48" s="32" t="s">
        <v>218</v>
      </c>
      <c r="F48" s="97">
        <v>447</v>
      </c>
      <c r="G48" s="105">
        <f t="shared" si="5"/>
        <v>15.667718191377498</v>
      </c>
    </row>
    <row r="49" spans="1:7" ht="12.75">
      <c r="A49" s="36" t="s">
        <v>219</v>
      </c>
      <c r="B49" s="97">
        <v>617</v>
      </c>
      <c r="C49" s="105">
        <f t="shared" si="6"/>
        <v>14.871053265847193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943</v>
      </c>
      <c r="G51" s="81">
        <f>(F51/F$51)*100</f>
        <v>100</v>
      </c>
    </row>
    <row r="52" spans="1:7" ht="12.75">
      <c r="A52" s="4" t="s">
        <v>223</v>
      </c>
      <c r="B52" s="97">
        <v>293</v>
      </c>
      <c r="C52" s="105">
        <f>(B52/$B$42)*100</f>
        <v>7.061942636779947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1435</v>
      </c>
      <c r="C53" s="105">
        <f>(B53/$B$42)*100</f>
        <v>34.58664738491203</v>
      </c>
      <c r="E53" s="32" t="s">
        <v>226</v>
      </c>
      <c r="F53" s="97">
        <v>49</v>
      </c>
      <c r="G53" s="105">
        <f>(F53/F$51)*100</f>
        <v>5.1961823966065745</v>
      </c>
    </row>
    <row r="54" spans="1:7" ht="12.75">
      <c r="A54" s="4" t="s">
        <v>227</v>
      </c>
      <c r="B54" s="97">
        <v>1668</v>
      </c>
      <c r="C54" s="105">
        <f>(B54/$B$42)*100</f>
        <v>40.20245842371656</v>
      </c>
      <c r="E54" s="32" t="s">
        <v>228</v>
      </c>
      <c r="F54" s="97">
        <v>16</v>
      </c>
      <c r="G54" s="105">
        <f aca="true" t="shared" si="7" ref="G54:G60">(F54/F$51)*100</f>
        <v>1.6967126193001063</v>
      </c>
    </row>
    <row r="55" spans="1:7" ht="12.75">
      <c r="A55" s="4" t="s">
        <v>229</v>
      </c>
      <c r="B55" s="97">
        <v>753</v>
      </c>
      <c r="C55" s="105">
        <f>(B55/$B$42)*100</f>
        <v>18.148951554591466</v>
      </c>
      <c r="E55" s="32" t="s">
        <v>230</v>
      </c>
      <c r="F55" s="97">
        <v>100</v>
      </c>
      <c r="G55" s="105">
        <f t="shared" si="7"/>
        <v>10.604453870625663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376</v>
      </c>
      <c r="G56" s="105">
        <f t="shared" si="7"/>
        <v>39.87274655355249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251</v>
      </c>
      <c r="G57" s="105">
        <f t="shared" si="7"/>
        <v>26.617179215270415</v>
      </c>
    </row>
    <row r="58" spans="1:7" ht="12.75">
      <c r="A58" s="36" t="s">
        <v>234</v>
      </c>
      <c r="B58" s="97">
        <v>2776</v>
      </c>
      <c r="C58" s="105">
        <f aca="true" t="shared" si="8" ref="C58:C66">(B58/$B$42)*100</f>
        <v>66.90768859966258</v>
      </c>
      <c r="E58" s="32" t="s">
        <v>235</v>
      </c>
      <c r="F58" s="97">
        <v>80</v>
      </c>
      <c r="G58" s="105">
        <f t="shared" si="7"/>
        <v>8.48356309650053</v>
      </c>
    </row>
    <row r="59" spans="1:7" ht="12.75">
      <c r="A59" s="36" t="s">
        <v>236</v>
      </c>
      <c r="B59" s="97">
        <v>84</v>
      </c>
      <c r="C59" s="105">
        <f t="shared" si="8"/>
        <v>2.0245842371655822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322</v>
      </c>
      <c r="C60" s="105">
        <f t="shared" si="8"/>
        <v>7.760906242468065</v>
      </c>
      <c r="E60" s="32" t="s">
        <v>239</v>
      </c>
      <c r="F60" s="97">
        <v>71</v>
      </c>
      <c r="G60" s="105">
        <f t="shared" si="7"/>
        <v>7.529162248144221</v>
      </c>
    </row>
    <row r="61" spans="1:7" ht="12.75">
      <c r="A61" s="36" t="s">
        <v>240</v>
      </c>
      <c r="B61" s="97">
        <v>916</v>
      </c>
      <c r="C61" s="105">
        <f t="shared" si="8"/>
        <v>22.07760906242468</v>
      </c>
      <c r="E61" s="32" t="s">
        <v>163</v>
      </c>
      <c r="F61" s="97">
        <v>680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0.1928175463967221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0.3374307061942637</v>
      </c>
      <c r="E65" s="32" t="s">
        <v>208</v>
      </c>
      <c r="F65" s="97">
        <v>176</v>
      </c>
      <c r="G65" s="105">
        <f aca="true" t="shared" si="9" ref="G65:G71">(F65/F$51)*100</f>
        <v>18.66383881230117</v>
      </c>
    </row>
    <row r="66" spans="1:7" ht="12.75">
      <c r="A66" s="36" t="s">
        <v>247</v>
      </c>
      <c r="B66" s="97">
        <v>29</v>
      </c>
      <c r="C66" s="105">
        <f t="shared" si="8"/>
        <v>0.6989636056881177</v>
      </c>
      <c r="E66" s="32" t="s">
        <v>210</v>
      </c>
      <c r="F66" s="97">
        <v>120</v>
      </c>
      <c r="G66" s="105">
        <f t="shared" si="9"/>
        <v>12.725344644750795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151</v>
      </c>
      <c r="G67" s="105">
        <f t="shared" si="9"/>
        <v>16.01272534464475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107</v>
      </c>
      <c r="G68" s="105">
        <f t="shared" si="9"/>
        <v>11.346765641569458</v>
      </c>
    </row>
    <row r="69" spans="1:7" ht="12.75">
      <c r="A69" s="36" t="s">
        <v>249</v>
      </c>
      <c r="B69" s="97">
        <v>13</v>
      </c>
      <c r="C69" s="105">
        <f>(B69/$B$42)*100</f>
        <v>0.31332851289467345</v>
      </c>
      <c r="E69" s="32" t="s">
        <v>216</v>
      </c>
      <c r="F69" s="97">
        <v>70</v>
      </c>
      <c r="G69" s="105">
        <f t="shared" si="9"/>
        <v>7.423117709437964</v>
      </c>
    </row>
    <row r="70" spans="1:7" ht="12.75">
      <c r="A70" s="36" t="s">
        <v>251</v>
      </c>
      <c r="B70" s="97">
        <v>6</v>
      </c>
      <c r="C70" s="105">
        <f>(B70/$B$42)*100</f>
        <v>0.14461315979754158</v>
      </c>
      <c r="E70" s="32" t="s">
        <v>218</v>
      </c>
      <c r="F70" s="97">
        <v>221</v>
      </c>
      <c r="G70" s="105">
        <f t="shared" si="9"/>
        <v>23.435843054082714</v>
      </c>
    </row>
    <row r="71" spans="1:7" ht="12.75">
      <c r="A71" s="54" t="s">
        <v>252</v>
      </c>
      <c r="B71" s="103">
        <v>26</v>
      </c>
      <c r="C71" s="115">
        <f>(B71/$B$42)*100</f>
        <v>0.6266570257893469</v>
      </c>
      <c r="D71" s="41"/>
      <c r="E71" s="44" t="s">
        <v>220</v>
      </c>
      <c r="F71" s="103">
        <v>98</v>
      </c>
      <c r="G71" s="115">
        <f t="shared" si="9"/>
        <v>10.392364793213149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2002-06-06T17:30:53Z</dcterms:modified>
  <cp:category/>
  <cp:version/>
  <cp:contentType/>
  <cp:contentStatus/>
</cp:coreProperties>
</file>