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<sst xmlns="http://schemas.openxmlformats.org/spreadsheetml/2006/main" count="694" uniqueCount="437">
  <si>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</si>
  <si>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</si>
  <si>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</si>
  <si>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</si>
  <si>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</si>
  <si>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</si>
  <si>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</si>
  <si>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</si>
  <si>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</si>
  <si>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</si>
  <si>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</si>
  <si>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</si>
  <si>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</si>
  <si>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</si>
  <si>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</si>
  <si>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</si>
  <si>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</si>
  <si>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</si>
  <si>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</si>
  <si>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</si>
  <si>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</si>
  <si>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</si>
  <si>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</si>
  <si>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</si>
  <si>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</si>
  <si>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</si>
  <si>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</si>
  <si>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</si>
  <si>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</si>
  <si>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</si>
  <si>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</si>
  <si>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</si>
  <si>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</si>
  <si>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</si>
  <si>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</si>
  <si>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</si>
  <si>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</si>
  <si>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</si>
  <si>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</si>
  <si>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</si>
  <si>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</si>
  <si>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</si>
  <si>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</si>
  <si>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</si>
  <si>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</si>
  <si>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</si>
  <si>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</si>
  <si>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</si>
  <si>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</si>
  <si>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</si>
  <si>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</si>
  <si>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</si>
  <si>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</si>
  <si>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</si>
  <si>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</si>
  <si>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</si>
  <si>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</si>
  <si>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</si>
  <si>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</si>
  <si>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</si>
  <si>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</si>
  <si>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</si>
  <si>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</si>
  <si>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</si>
  <si>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</si>
  <si>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</si>
  <si>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</si>
  <si>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</si>
  <si>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</si>
  <si>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</si>
  <si>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</si>
  <si>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</si>
  <si>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</si>
  <si>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</si>
  <si>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</si>
  <si>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</si>
  <si>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</si>
  <si>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</si>
  <si>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</si>
  <si>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</si>
  <si>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</si>
  <si>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</si>
  <si>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</si>
  <si>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</si>
  <si>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</si>
  <si>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</si>
  <si>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</si>
  <si>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</si>
  <si>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</si>
  <si>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</si>
  <si>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</si>
  <si>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</si>
  <si>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</si>
  <si>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</si>
  <si>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</si>
  <si>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</si>
  <si>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</si>
  <si>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</si>
  <si>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</si>
  <si>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</si>
  <si>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</si>
  <si>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</si>
  <si>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</si>
  <si>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</si>
  <si>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</si>
  <si>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</si>
  <si>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</si>
  <si>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</si>
  <si>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</si>
  <si>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</si>
  <si>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</si>
  <si>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</si>
  <si>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</si>
  <si>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</si>
  <si>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</si>
  <si>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</si>
  <si>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</si>
  <si>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</si>
  <si>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</si>
  <si>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</si>
  <si>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</si>
  <si>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</si>
  <si>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</si>
  <si>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</si>
  <si>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</si>
  <si>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</si>
  <si>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</si>
  <si>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</si>
  <si>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</si>
  <si>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</si>
  <si>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</si>
  <si>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</si>
  <si>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</si>
  <si>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</si>
  <si>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</si>
  <si>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</si>
  <si>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</si>
  <si>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</si>
  <si>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</si>
  <si>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</si>
  <si>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</si>
  <si>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</si>
  <si>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</si>
  <si>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</si>
  <si>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</si>
  <si>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</si>
  <si>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</si>
  <si>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</si>
  <si>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</si>
  <si>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</si>
  <si>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</si>
  <si>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</si>
  <si>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</si>
  <si>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</si>
  <si>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</si>
  <si>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</si>
  <si>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</si>
  <si>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</si>
  <si>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</si>
  <si>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</si>
  <si>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</si>
  <si>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</si>
  <si>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</si>
  <si>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</si>
  <si>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</si>
  <si>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</si>
  <si>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</si>
  <si>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</si>
  <si>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</si>
  <si>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</si>
  <si>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</si>
  <si>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</si>
  <si>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</si>
  <si>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</si>
  <si>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</si>
  <si>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</si>
  <si>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</si>
  <si>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</si>
  <si>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</si>
  <si>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</si>
  <si>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</si>
  <si>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</si>
  <si>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</si>
  <si>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</si>
  <si>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</si>
  <si>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</si>
  <si>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</si>
  <si>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</si>
  <si>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</si>
  <si>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</si>
  <si>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</si>
  <si>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</si>
  <si>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</si>
  <si>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</si>
  <si>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</si>
  <si>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</si>
  <si>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</si>
  <si>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</si>
  <si>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</si>
  <si>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</si>
  <si>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</si>
  <si>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</si>
  <si>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</si>
  <si>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</si>
  <si>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</si>
  <si>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</si>
  <si>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</si>
  <si>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</si>
  <si>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</si>
  <si>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</si>
  <si>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</si>
  <si>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</si>
  <si>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</si>
  <si>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</si>
  <si>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</si>
  <si>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</si>
  <si>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</si>
  <si>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</si>
  <si>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</si>
  <si>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</si>
  <si>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</si>
  <si>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</si>
  <si>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</si>
  <si>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</si>
  <si>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</si>
  <si>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</si>
  <si>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</si>
  <si>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</si>
  <si>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</si>
  <si>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</si>
  <si>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</si>
  <si>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</si>
  <si>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</si>
  <si>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</si>
  <si>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</si>
  <si>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</si>
  <si>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</si>
  <si>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</si>
  <si>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</si>
  <si>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</si>
  <si>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</si>
  <si>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</si>
  <si>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</si>
  <si>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</si>
  <si>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</si>
  <si>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</si>
  <si>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</si>
  <si>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</si>
  <si>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</si>
  <si>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</si>
  <si>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</si>
  <si>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</si>
  <si>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</si>
  <si>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</si>
  <si>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</si>
  <si>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</si>
  <si>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</si>
  <si>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</si>
  <si>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</si>
  <si>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</si>
  <si>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</si>
  <si>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</si>
  <si>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</si>
  <si>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</si>
  <si>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</si>
  <si>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</si>
  <si>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</si>
  <si>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</si>
  <si>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</si>
  <si>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</si>
  <si>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</si>
  <si>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</si>
  <si>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</si>
  <si>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</si>
  <si>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</si>
  <si>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</si>
  <si>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</si>
  <si>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</si>
  <si>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</si>
  <si>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</si>
  <si>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</si>
  <si>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</si>
  <si>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</si>
  <si>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</si>
  <si>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</si>
  <si>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</si>
  <si>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</si>
  <si>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</si>
  <si>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</si>
  <si>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</si>
  <si>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</si>
  <si>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</si>
  <si>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</si>
  <si>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</si>
  <si>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</si>
  <si>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</si>
  <si>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</si>
  <si>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</si>
  <si>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</si>
  <si>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</si>
  <si>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</si>
  <si>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</si>
  <si>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</si>
  <si>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</si>
  <si>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</si>
  <si>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</si>
  <si>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</si>
  <si>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</si>
  <si>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</si>
  <si>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</si>
  <si>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</si>
  <si>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</si>
  <si>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</si>
  <si>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</si>
  <si>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</si>
  <si>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</si>
  <si>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</si>
  <si>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</si>
  <si>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</si>
  <si>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</si>
  <si>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</si>
  <si>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</si>
  <si>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</si>
  <si>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</si>
  <si>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</si>
  <si>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</si>
  <si>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</si>
  <si>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</si>
  <si>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</si>
  <si>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</si>
  <si>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</si>
  <si>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</si>
  <si>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</si>
  <si>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</si>
  <si>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</si>
  <si>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</si>
  <si>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</si>
  <si>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</si>
  <si>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</si>
  <si>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</si>
  <si>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</si>
  <si>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</si>
  <si>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</si>
  <si>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</si>
  <si>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</si>
  <si>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</si>
  <si>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</si>
  <si>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</si>
  <si>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</si>
  <si>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</si>
  <si>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</si>
  <si>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</si>
  <si>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</si>
  <si>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</si>
  <si>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</si>
  <si>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</si>
  <si>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</si>
  <si>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</si>
  <si>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</si>
  <si>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</si>
  <si>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</si>
  <si>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</si>
  <si>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</si>
  <si>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</si>
  <si>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</si>
  <si>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</si>
  <si>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</si>
  <si>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</si>
  <si>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</si>
  <si>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</si>
  <si>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</si>
  <si>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</si>
  <si>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</si>
  <si>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</si>
  <si>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</si>
  <si>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</si>
  <si>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</si>
  <si>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</si>
  <si>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</si>
  <si>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</si>
  <si>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</si>
  <si>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</si>
  <si>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</si>
  <si>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</si>
  <si>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</si>
  <si>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</si>
  <si>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</si>
  <si>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</si>
  <si>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</si>
  <si>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</si>
  <si>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</si>
  <si>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</si>
  <si>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</si>
  <si>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</si>
  <si>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</si>
  <si>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</si>
  <si>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Hainesport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</si>
  <si>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Hainesport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</si>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</sst>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4126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4126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2018</v>
      </c>
      <c r="C9" s="151">
        <f>(B9/$B$7)*100</f>
        <v>48.90935530780417</v>
      </c>
      <c r="D9" s="152"/>
      <c r="E9" s="152" t="s">
        <v>403</v>
      </c>
      <c r="F9" s="150">
        <v>88</v>
      </c>
      <c r="G9" s="153">
        <f t="shared" si="0"/>
        <v>2.132816286960737</v>
      </c>
    </row>
    <row r="10" spans="1:7" ht="12.75">
      <c r="A10" s="149" t="s">
        <v>404</v>
      </c>
      <c r="B10" s="150">
        <v>2108</v>
      </c>
      <c r="C10" s="151">
        <f>(B10/$B$7)*100</f>
        <v>51.09064469219583</v>
      </c>
      <c r="D10" s="152"/>
      <c r="E10" s="152" t="s">
        <v>405</v>
      </c>
      <c r="F10" s="150">
        <v>9</v>
      </c>
      <c r="G10" s="153">
        <f t="shared" si="0"/>
        <v>0.21812893843916625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63</v>
      </c>
      <c r="G11" s="153">
        <f t="shared" si="0"/>
        <v>1.5269025690741638</v>
      </c>
    </row>
    <row r="12" spans="1:7" ht="12.75">
      <c r="A12" s="149" t="s">
        <v>407</v>
      </c>
      <c r="B12" s="150">
        <v>321</v>
      </c>
      <c r="C12" s="151">
        <f aca="true" t="shared" si="1" ref="C12:C24">B12*100/B$7</f>
        <v>7.779932137663597</v>
      </c>
      <c r="D12" s="152"/>
      <c r="E12" s="152" t="s">
        <v>408</v>
      </c>
      <c r="F12" s="150">
        <v>6</v>
      </c>
      <c r="G12" s="153">
        <f t="shared" si="0"/>
        <v>0.1454192922927775</v>
      </c>
    </row>
    <row r="13" spans="1:7" ht="12.75">
      <c r="A13" s="149" t="s">
        <v>409</v>
      </c>
      <c r="B13" s="150">
        <v>312</v>
      </c>
      <c r="C13" s="151">
        <f t="shared" si="1"/>
        <v>7.56180319922443</v>
      </c>
      <c r="D13" s="152"/>
      <c r="E13" s="152" t="s">
        <v>410</v>
      </c>
      <c r="F13" s="150">
        <v>10</v>
      </c>
      <c r="G13" s="153">
        <f t="shared" si="0"/>
        <v>0.2423654871546292</v>
      </c>
    </row>
    <row r="14" spans="1:7" ht="12.75">
      <c r="A14" s="149" t="s">
        <v>411</v>
      </c>
      <c r="B14" s="150">
        <v>273</v>
      </c>
      <c r="C14" s="151">
        <f t="shared" si="1"/>
        <v>6.616577799321377</v>
      </c>
      <c r="D14" s="152"/>
      <c r="E14" s="152" t="s">
        <v>412</v>
      </c>
      <c r="F14" s="150">
        <v>4038</v>
      </c>
      <c r="G14" s="153">
        <f t="shared" si="0"/>
        <v>97.86718371303927</v>
      </c>
    </row>
    <row r="15" spans="1:7" ht="12.75">
      <c r="A15" s="149" t="s">
        <v>413</v>
      </c>
      <c r="B15" s="150">
        <v>251</v>
      </c>
      <c r="C15" s="151">
        <f t="shared" si="1"/>
        <v>6.0833737275811925</v>
      </c>
      <c r="D15" s="152"/>
      <c r="E15" s="152" t="s">
        <v>414</v>
      </c>
      <c r="F15" s="150">
        <v>3821</v>
      </c>
      <c r="G15" s="153">
        <f t="shared" si="0"/>
        <v>92.60785264178381</v>
      </c>
    </row>
    <row r="16" spans="1:7" ht="12.75">
      <c r="A16" s="149" t="s">
        <v>415</v>
      </c>
      <c r="B16" s="150">
        <v>161</v>
      </c>
      <c r="C16" s="151">
        <f t="shared" si="1"/>
        <v>3.90208434318953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446</v>
      </c>
      <c r="C17" s="151">
        <f t="shared" si="1"/>
        <v>10.809500727096461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851</v>
      </c>
      <c r="C18" s="151">
        <f t="shared" si="1"/>
        <v>20.625302956858942</v>
      </c>
      <c r="D18" s="152"/>
      <c r="E18" s="143" t="s">
        <v>419</v>
      </c>
      <c r="F18" s="141">
        <v>4126</v>
      </c>
      <c r="G18" s="148">
        <v>100</v>
      </c>
    </row>
    <row r="19" spans="1:7" ht="12.75">
      <c r="A19" s="149" t="s">
        <v>420</v>
      </c>
      <c r="B19" s="150">
        <v>636</v>
      </c>
      <c r="C19" s="151">
        <f t="shared" si="1"/>
        <v>15.414444983034416</v>
      </c>
      <c r="D19" s="152"/>
      <c r="E19" s="152" t="s">
        <v>421</v>
      </c>
      <c r="F19" s="150">
        <v>4103</v>
      </c>
      <c r="G19" s="153">
        <f aca="true" t="shared" si="2" ref="G19:G30">F19*100/F$18</f>
        <v>99.44255937954435</v>
      </c>
    </row>
    <row r="20" spans="1:7" ht="12.75">
      <c r="A20" s="149" t="s">
        <v>422</v>
      </c>
      <c r="B20" s="150">
        <v>224</v>
      </c>
      <c r="C20" s="151">
        <f t="shared" si="1"/>
        <v>5.428986912263694</v>
      </c>
      <c r="D20" s="152"/>
      <c r="E20" s="152" t="s">
        <v>423</v>
      </c>
      <c r="F20" s="150">
        <v>1477</v>
      </c>
      <c r="G20" s="153">
        <f t="shared" si="2"/>
        <v>35.79738245273873</v>
      </c>
    </row>
    <row r="21" spans="1:7" ht="12.75">
      <c r="A21" s="149" t="s">
        <v>424</v>
      </c>
      <c r="B21" s="150">
        <v>166</v>
      </c>
      <c r="C21" s="151">
        <f t="shared" si="1"/>
        <v>4.023267086766844</v>
      </c>
      <c r="D21" s="152"/>
      <c r="E21" s="152" t="s">
        <v>425</v>
      </c>
      <c r="F21" s="150">
        <v>997</v>
      </c>
      <c r="G21" s="153">
        <f t="shared" si="2"/>
        <v>24.16383906931653</v>
      </c>
    </row>
    <row r="22" spans="1:7" ht="12.75">
      <c r="A22" s="149" t="s">
        <v>426</v>
      </c>
      <c r="B22" s="150">
        <v>272</v>
      </c>
      <c r="C22" s="151">
        <f t="shared" si="1"/>
        <v>6.592341250605914</v>
      </c>
      <c r="D22" s="152"/>
      <c r="E22" s="152" t="s">
        <v>427</v>
      </c>
      <c r="F22" s="150">
        <v>1309</v>
      </c>
      <c r="G22" s="153">
        <f t="shared" si="2"/>
        <v>31.72564226854096</v>
      </c>
    </row>
    <row r="23" spans="1:7" ht="12.75">
      <c r="A23" s="149" t="s">
        <v>428</v>
      </c>
      <c r="B23" s="150">
        <v>172</v>
      </c>
      <c r="C23" s="151">
        <f t="shared" si="1"/>
        <v>4.168686379059622</v>
      </c>
      <c r="D23" s="152"/>
      <c r="E23" s="152" t="s">
        <v>429</v>
      </c>
      <c r="F23" s="150">
        <v>995</v>
      </c>
      <c r="G23" s="153">
        <f t="shared" si="2"/>
        <v>24.115365971885602</v>
      </c>
    </row>
    <row r="24" spans="1:7" ht="12.75">
      <c r="A24" s="149" t="s">
        <v>430</v>
      </c>
      <c r="B24" s="150">
        <v>41</v>
      </c>
      <c r="C24" s="151">
        <f t="shared" si="1"/>
        <v>0.9936984973339796</v>
      </c>
      <c r="D24" s="152"/>
      <c r="E24" s="152" t="s">
        <v>431</v>
      </c>
      <c r="F24" s="150">
        <v>181</v>
      </c>
      <c r="G24" s="153">
        <f t="shared" si="2"/>
        <v>4.3868153174987885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63</v>
      </c>
      <c r="G25" s="153">
        <f t="shared" si="2"/>
        <v>1.5269025690741638</v>
      </c>
    </row>
    <row r="26" spans="1:7" ht="12.75">
      <c r="A26" s="149" t="s">
        <v>433</v>
      </c>
      <c r="B26" s="155">
        <v>38.4</v>
      </c>
      <c r="C26" s="156" t="s">
        <v>261</v>
      </c>
      <c r="D26" s="152"/>
      <c r="E26" s="157" t="s">
        <v>434</v>
      </c>
      <c r="F26" s="158">
        <v>139</v>
      </c>
      <c r="G26" s="153">
        <f t="shared" si="2"/>
        <v>3.3688802714493455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77</v>
      </c>
      <c r="G27" s="153">
        <f t="shared" si="2"/>
        <v>1.8662142510906448</v>
      </c>
    </row>
    <row r="28" spans="1:7" ht="12.75">
      <c r="A28" s="149" t="s">
        <v>262</v>
      </c>
      <c r="B28" s="150">
        <v>3042</v>
      </c>
      <c r="C28" s="151">
        <f aca="true" t="shared" si="3" ref="C28:C35">B28*100/B$7</f>
        <v>73.7275811924382</v>
      </c>
      <c r="D28" s="152"/>
      <c r="E28" s="152" t="s">
        <v>436</v>
      </c>
      <c r="F28" s="150">
        <v>23</v>
      </c>
      <c r="G28" s="153">
        <f t="shared" si="2"/>
        <v>0.5574406204556471</v>
      </c>
    </row>
    <row r="29" spans="1:7" ht="12.75">
      <c r="A29" s="149" t="s">
        <v>0</v>
      </c>
      <c r="B29" s="150">
        <v>1478</v>
      </c>
      <c r="C29" s="151">
        <f t="shared" si="3"/>
        <v>35.821619001454195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1564</v>
      </c>
      <c r="C30" s="151">
        <f t="shared" si="3"/>
        <v>37.905962190984006</v>
      </c>
      <c r="D30" s="152"/>
      <c r="E30" s="152" t="s">
        <v>3</v>
      </c>
      <c r="F30" s="150">
        <v>23</v>
      </c>
      <c r="G30" s="153">
        <f t="shared" si="2"/>
        <v>0.5574406204556471</v>
      </c>
    </row>
    <row r="31" spans="1:7" ht="12.75">
      <c r="A31" s="149" t="s">
        <v>4</v>
      </c>
      <c r="B31" s="150">
        <v>2936</v>
      </c>
      <c r="C31" s="151">
        <f t="shared" si="3"/>
        <v>71.15850702859913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574</v>
      </c>
      <c r="C32" s="151">
        <f t="shared" si="3"/>
        <v>13.911778962675715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485</v>
      </c>
      <c r="C33" s="151">
        <f t="shared" si="3"/>
        <v>11.754726126999515</v>
      </c>
      <c r="D33" s="152"/>
      <c r="E33" s="143" t="s">
        <v>8</v>
      </c>
      <c r="F33" s="141">
        <v>1477</v>
      </c>
      <c r="G33" s="148">
        <v>100</v>
      </c>
    </row>
    <row r="34" spans="1:7" ht="12.75">
      <c r="A34" s="149" t="s">
        <v>0</v>
      </c>
      <c r="B34" s="150">
        <v>192</v>
      </c>
      <c r="C34" s="151">
        <f t="shared" si="3"/>
        <v>4.65341735336888</v>
      </c>
      <c r="D34" s="152"/>
      <c r="E34" s="152" t="s">
        <v>9</v>
      </c>
      <c r="F34" s="150">
        <v>1150</v>
      </c>
      <c r="G34" s="153">
        <f aca="true" t="shared" si="4" ref="G34:G42">F34*100/F$33</f>
        <v>77.86052809749492</v>
      </c>
    </row>
    <row r="35" spans="1:7" ht="12.75">
      <c r="A35" s="149" t="s">
        <v>2</v>
      </c>
      <c r="B35" s="150">
        <v>293</v>
      </c>
      <c r="C35" s="151">
        <f t="shared" si="3"/>
        <v>7.101308773630635</v>
      </c>
      <c r="D35" s="152"/>
      <c r="E35" s="152" t="s">
        <v>10</v>
      </c>
      <c r="F35" s="150">
        <v>528</v>
      </c>
      <c r="G35" s="153">
        <f t="shared" si="4"/>
        <v>35.74813811780636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997</v>
      </c>
      <c r="G36" s="153">
        <f t="shared" si="4"/>
        <v>67.50169262017603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457</v>
      </c>
      <c r="G37" s="153">
        <f t="shared" si="4"/>
        <v>30.94109681787407</v>
      </c>
    </row>
    <row r="38" spans="1:7" ht="12.75">
      <c r="A38" s="163" t="s">
        <v>13</v>
      </c>
      <c r="B38" s="150">
        <v>4087</v>
      </c>
      <c r="C38" s="151">
        <f aca="true" t="shared" si="5" ref="C38:C56">B38*100/B$7</f>
        <v>99.05477460009695</v>
      </c>
      <c r="D38" s="152"/>
      <c r="E38" s="152" t="s">
        <v>14</v>
      </c>
      <c r="F38" s="150">
        <v>106</v>
      </c>
      <c r="G38" s="153">
        <f t="shared" si="4"/>
        <v>7.176709546377793</v>
      </c>
    </row>
    <row r="39" spans="1:7" ht="12.75">
      <c r="A39" s="149" t="s">
        <v>15</v>
      </c>
      <c r="B39" s="150">
        <v>3882</v>
      </c>
      <c r="C39" s="151">
        <f t="shared" si="5"/>
        <v>94.08628211342705</v>
      </c>
      <c r="D39" s="152"/>
      <c r="E39" s="152" t="s">
        <v>10</v>
      </c>
      <c r="F39" s="150">
        <v>46</v>
      </c>
      <c r="G39" s="153">
        <f t="shared" si="4"/>
        <v>3.1144211238997968</v>
      </c>
    </row>
    <row r="40" spans="1:7" ht="12.75">
      <c r="A40" s="149" t="s">
        <v>16</v>
      </c>
      <c r="B40" s="150">
        <v>110</v>
      </c>
      <c r="C40" s="151">
        <f t="shared" si="5"/>
        <v>2.666020358700921</v>
      </c>
      <c r="D40" s="152"/>
      <c r="E40" s="152" t="s">
        <v>17</v>
      </c>
      <c r="F40" s="150">
        <v>327</v>
      </c>
      <c r="G40" s="153">
        <f t="shared" si="4"/>
        <v>22.13947190250508</v>
      </c>
    </row>
    <row r="41" spans="1:7" ht="12.75">
      <c r="A41" s="149" t="s">
        <v>18</v>
      </c>
      <c r="B41" s="150">
        <v>4</v>
      </c>
      <c r="C41" s="151">
        <f t="shared" si="5"/>
        <v>0.09694619486185167</v>
      </c>
      <c r="D41" s="152"/>
      <c r="E41" s="152" t="s">
        <v>19</v>
      </c>
      <c r="F41" s="150">
        <v>259</v>
      </c>
      <c r="G41" s="153">
        <f t="shared" si="4"/>
        <v>17.53554502369668</v>
      </c>
    </row>
    <row r="42" spans="1:7" ht="12.75">
      <c r="A42" s="149" t="s">
        <v>20</v>
      </c>
      <c r="B42" s="150">
        <v>70</v>
      </c>
      <c r="C42" s="151">
        <f t="shared" si="5"/>
        <v>1.6965584100824043</v>
      </c>
      <c r="D42" s="152"/>
      <c r="E42" s="152" t="s">
        <v>21</v>
      </c>
      <c r="F42" s="150">
        <v>122</v>
      </c>
      <c r="G42" s="153">
        <f t="shared" si="4"/>
        <v>8.259986459038592</v>
      </c>
    </row>
    <row r="43" spans="1:7" ht="12.75">
      <c r="A43" s="149" t="s">
        <v>22</v>
      </c>
      <c r="B43" s="150">
        <v>6</v>
      </c>
      <c r="C43" s="151">
        <f t="shared" si="5"/>
        <v>0.1454192922927775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14</v>
      </c>
      <c r="C44" s="151">
        <f t="shared" si="5"/>
        <v>0.3393116820164809</v>
      </c>
      <c r="D44" s="152"/>
      <c r="E44" s="152" t="s">
        <v>24</v>
      </c>
      <c r="F44" s="160">
        <v>569</v>
      </c>
      <c r="G44" s="164">
        <f>F44*100/F33</f>
        <v>38.52403520649966</v>
      </c>
    </row>
    <row r="45" spans="1:7" ht="12.75">
      <c r="A45" s="149" t="s">
        <v>25</v>
      </c>
      <c r="B45" s="150">
        <v>21</v>
      </c>
      <c r="C45" s="151">
        <f t="shared" si="5"/>
        <v>0.5089675230247213</v>
      </c>
      <c r="D45" s="152"/>
      <c r="E45" s="152" t="s">
        <v>26</v>
      </c>
      <c r="F45" s="160">
        <v>355</v>
      </c>
      <c r="G45" s="164">
        <f>F45*100/F33</f>
        <v>24.035206499661477</v>
      </c>
    </row>
    <row r="46" spans="1:7" ht="12.75">
      <c r="A46" s="149" t="s">
        <v>27</v>
      </c>
      <c r="B46" s="150">
        <v>4</v>
      </c>
      <c r="C46" s="151">
        <f t="shared" si="5"/>
        <v>0.09694619486185167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22</v>
      </c>
      <c r="C47" s="151">
        <f t="shared" si="5"/>
        <v>0.5332040717401842</v>
      </c>
      <c r="D47" s="152"/>
      <c r="E47" s="152" t="s">
        <v>29</v>
      </c>
      <c r="F47" s="165">
        <v>2.78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3.16</v>
      </c>
      <c r="G48" s="166" t="s">
        <v>261</v>
      </c>
    </row>
    <row r="49" spans="1:7" ht="12.75">
      <c r="A49" s="149" t="s">
        <v>32</v>
      </c>
      <c r="B49" s="150">
        <v>3</v>
      </c>
      <c r="C49" s="151">
        <f t="shared" si="5"/>
        <v>0.07270964614638875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1555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1477</v>
      </c>
      <c r="G52" s="153">
        <f>F52*100/F$51</f>
        <v>94.983922829582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78</v>
      </c>
      <c r="G53" s="153">
        <f>F53*100/F$51</f>
        <v>5.016077170418006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0.2572347266881029</v>
      </c>
    </row>
    <row r="55" spans="1:7" ht="12.75">
      <c r="A55" s="149" t="s">
        <v>43</v>
      </c>
      <c r="B55" s="150">
        <v>21</v>
      </c>
      <c r="C55" s="151">
        <f t="shared" si="5"/>
        <v>0.5089675230247213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39</v>
      </c>
      <c r="C56" s="151">
        <f t="shared" si="5"/>
        <v>0.9452253999030538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3919</v>
      </c>
      <c r="C60" s="168">
        <f>B60*100/B7</f>
        <v>94.98303441589917</v>
      </c>
      <c r="D60" s="152"/>
      <c r="E60" s="143" t="s">
        <v>51</v>
      </c>
      <c r="F60" s="141">
        <v>1477</v>
      </c>
      <c r="G60" s="148">
        <v>100</v>
      </c>
    </row>
    <row r="61" spans="1:7" ht="12.75">
      <c r="A61" s="149" t="s">
        <v>52</v>
      </c>
      <c r="B61" s="160">
        <v>125</v>
      </c>
      <c r="C61" s="168">
        <f>B61*100/B7</f>
        <v>3.0295685894328646</v>
      </c>
      <c r="D61" s="152"/>
      <c r="E61" s="152" t="s">
        <v>53</v>
      </c>
      <c r="F61" s="150">
        <v>1319</v>
      </c>
      <c r="G61" s="153">
        <f>F61*100/F$60</f>
        <v>89.3026404874746</v>
      </c>
    </row>
    <row r="62" spans="1:7" ht="12.75">
      <c r="A62" s="149" t="s">
        <v>54</v>
      </c>
      <c r="B62" s="160">
        <v>12</v>
      </c>
      <c r="C62" s="168">
        <f>B62*100/B7</f>
        <v>0.290838584585555</v>
      </c>
      <c r="D62" s="152"/>
      <c r="E62" s="152" t="s">
        <v>55</v>
      </c>
      <c r="F62" s="150">
        <v>158</v>
      </c>
      <c r="G62" s="153">
        <f>F62*100/F$60</f>
        <v>10.69735951252539</v>
      </c>
    </row>
    <row r="63" spans="1:7" ht="12.75">
      <c r="A63" s="149" t="s">
        <v>56</v>
      </c>
      <c r="B63" s="160">
        <v>81</v>
      </c>
      <c r="C63" s="168">
        <f>B63*100/B7</f>
        <v>1.9631604459524963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2.84</v>
      </c>
      <c r="G64" s="166" t="s">
        <v>261</v>
      </c>
    </row>
    <row r="65" spans="1:7" ht="13.5" thickBot="1">
      <c r="A65" s="171" t="s">
        <v>59</v>
      </c>
      <c r="B65" s="172">
        <v>29</v>
      </c>
      <c r="C65" s="173">
        <f>B65*100/B7</f>
        <v>0.7028599127484246</v>
      </c>
      <c r="D65" s="174"/>
      <c r="E65" s="174" t="s">
        <v>60</v>
      </c>
      <c r="F65" s="175">
        <v>2.25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4126</v>
      </c>
      <c r="G9" s="33">
        <f>(F9/$F$9)*100</f>
        <v>100</v>
      </c>
    </row>
    <row r="10" spans="1:7" ht="12.75">
      <c r="A10" s="29" t="s">
        <v>269</v>
      </c>
      <c r="B10" s="93">
        <v>941</v>
      </c>
      <c r="C10" s="33">
        <f aca="true" t="shared" si="0" ref="C10:C15">(B10/$B$10)*100</f>
        <v>100</v>
      </c>
      <c r="E10" s="34" t="s">
        <v>270</v>
      </c>
      <c r="F10" s="97">
        <v>4007</v>
      </c>
      <c r="G10" s="84">
        <f aca="true" t="shared" si="1" ref="G10:G16">(F10/$F$9)*100</f>
        <v>97.11585070285992</v>
      </c>
    </row>
    <row r="11" spans="1:7" ht="12.75">
      <c r="A11" s="36" t="s">
        <v>271</v>
      </c>
      <c r="B11" s="98">
        <v>103</v>
      </c>
      <c r="C11" s="35">
        <f t="shared" si="0"/>
        <v>10.945802337938364</v>
      </c>
      <c r="E11" s="34" t="s">
        <v>272</v>
      </c>
      <c r="F11" s="97">
        <v>3942</v>
      </c>
      <c r="G11" s="84">
        <f t="shared" si="1"/>
        <v>95.54047503635482</v>
      </c>
    </row>
    <row r="12" spans="1:7" ht="12.75">
      <c r="A12" s="36" t="s">
        <v>273</v>
      </c>
      <c r="B12" s="98">
        <v>41</v>
      </c>
      <c r="C12" s="35">
        <f t="shared" si="0"/>
        <v>4.357066950053135</v>
      </c>
      <c r="E12" s="34" t="s">
        <v>274</v>
      </c>
      <c r="F12" s="97">
        <v>2376</v>
      </c>
      <c r="G12" s="84">
        <f t="shared" si="1"/>
        <v>57.5860397479399</v>
      </c>
    </row>
    <row r="13" spans="1:7" ht="12.75">
      <c r="A13" s="36" t="s">
        <v>275</v>
      </c>
      <c r="B13" s="98">
        <v>461</v>
      </c>
      <c r="C13" s="35">
        <f t="shared" si="0"/>
        <v>48.99043570669501</v>
      </c>
      <c r="E13" s="34" t="s">
        <v>276</v>
      </c>
      <c r="F13" s="97">
        <v>1566</v>
      </c>
      <c r="G13" s="84">
        <f t="shared" si="1"/>
        <v>37.95443528841493</v>
      </c>
    </row>
    <row r="14" spans="1:7" ht="12.75">
      <c r="A14" s="36" t="s">
        <v>277</v>
      </c>
      <c r="B14" s="98">
        <v>198</v>
      </c>
      <c r="C14" s="35">
        <f t="shared" si="0"/>
        <v>21.04144527098831</v>
      </c>
      <c r="E14" s="34" t="s">
        <v>166</v>
      </c>
      <c r="F14" s="97">
        <v>65</v>
      </c>
      <c r="G14" s="84">
        <f t="shared" si="1"/>
        <v>1.5753756665050898</v>
      </c>
    </row>
    <row r="15" spans="1:7" ht="12.75">
      <c r="A15" s="36" t="s">
        <v>324</v>
      </c>
      <c r="B15" s="97">
        <v>138</v>
      </c>
      <c r="C15" s="35">
        <f t="shared" si="0"/>
        <v>14.665249734325187</v>
      </c>
      <c r="E15" s="34" t="s">
        <v>278</v>
      </c>
      <c r="F15" s="97">
        <v>119</v>
      </c>
      <c r="G15" s="84">
        <f t="shared" si="1"/>
        <v>2.8841492971400875</v>
      </c>
    </row>
    <row r="16" spans="1:7" ht="12.75">
      <c r="A16" s="36"/>
      <c r="B16" s="93" t="s">
        <v>250</v>
      </c>
      <c r="C16" s="10"/>
      <c r="E16" s="34" t="s">
        <v>279</v>
      </c>
      <c r="F16" s="98">
        <v>35</v>
      </c>
      <c r="G16" s="84">
        <f t="shared" si="1"/>
        <v>0.8482792050412021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94</v>
      </c>
      <c r="G17" s="84">
        <f>(F17/$F$9)*100</f>
        <v>2.278235579253514</v>
      </c>
    </row>
    <row r="18" spans="1:7" ht="12.75">
      <c r="A18" s="29" t="s">
        <v>282</v>
      </c>
      <c r="B18" s="93">
        <v>2784</v>
      </c>
      <c r="C18" s="33">
        <f>(B18/$B$18)*100</f>
        <v>100</v>
      </c>
      <c r="E18" s="34" t="s">
        <v>283</v>
      </c>
      <c r="F18" s="97">
        <v>25</v>
      </c>
      <c r="G18" s="84">
        <f>(F18/$F$9)*100</f>
        <v>0.605913717886573</v>
      </c>
    </row>
    <row r="19" spans="1:7" ht="12.75">
      <c r="A19" s="36" t="s">
        <v>284</v>
      </c>
      <c r="B19" s="97">
        <v>25</v>
      </c>
      <c r="C19" s="84">
        <f aca="true" t="shared" si="2" ref="C19:C25">(B19/$B$18)*100</f>
        <v>0.8979885057471264</v>
      </c>
      <c r="E19" s="34"/>
      <c r="F19" s="97" t="s">
        <v>250</v>
      </c>
      <c r="G19" s="84"/>
    </row>
    <row r="20" spans="1:7" ht="12.75">
      <c r="A20" s="36" t="s">
        <v>285</v>
      </c>
      <c r="B20" s="97">
        <v>292</v>
      </c>
      <c r="C20" s="84">
        <f t="shared" si="2"/>
        <v>10.488505747126437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1054</v>
      </c>
      <c r="C21" s="84">
        <f t="shared" si="2"/>
        <v>37.85919540229885</v>
      </c>
      <c r="E21" s="38" t="s">
        <v>167</v>
      </c>
      <c r="F21" s="80">
        <v>119</v>
      </c>
      <c r="G21" s="33">
        <f>(F21/$F$21)*100</f>
        <v>100</v>
      </c>
    </row>
    <row r="22" spans="1:7" ht="12.75">
      <c r="A22" s="36" t="s">
        <v>302</v>
      </c>
      <c r="B22" s="97">
        <v>611</v>
      </c>
      <c r="C22" s="84">
        <f t="shared" si="2"/>
        <v>21.94683908045977</v>
      </c>
      <c r="E22" s="34" t="s">
        <v>303</v>
      </c>
      <c r="F22" s="97">
        <v>62</v>
      </c>
      <c r="G22" s="84">
        <f aca="true" t="shared" si="3" ref="G22:G27">(F22/$F$21)*100</f>
        <v>52.10084033613446</v>
      </c>
    </row>
    <row r="23" spans="1:7" ht="12.75">
      <c r="A23" s="36" t="s">
        <v>304</v>
      </c>
      <c r="B23" s="97">
        <v>113</v>
      </c>
      <c r="C23" s="84">
        <f t="shared" si="2"/>
        <v>4.058908045977012</v>
      </c>
      <c r="E23" s="34" t="s">
        <v>305</v>
      </c>
      <c r="F23" s="97">
        <v>29</v>
      </c>
      <c r="G23" s="84">
        <f t="shared" si="3"/>
        <v>24.369747899159663</v>
      </c>
    </row>
    <row r="24" spans="1:7" ht="12.75">
      <c r="A24" s="36" t="s">
        <v>306</v>
      </c>
      <c r="B24" s="97">
        <v>475</v>
      </c>
      <c r="C24" s="84">
        <f t="shared" si="2"/>
        <v>17.061781609195403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214</v>
      </c>
      <c r="C25" s="84">
        <f t="shared" si="2"/>
        <v>7.6867816091954015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</v>
      </c>
      <c r="G26" s="84">
        <f t="shared" si="3"/>
        <v>7.563025210084033</v>
      </c>
    </row>
    <row r="27" spans="1:7" ht="12.75">
      <c r="A27" s="36" t="s">
        <v>311</v>
      </c>
      <c r="B27" s="108">
        <v>88.6</v>
      </c>
      <c r="C27" s="37" t="s">
        <v>261</v>
      </c>
      <c r="E27" s="34" t="s">
        <v>312</v>
      </c>
      <c r="F27" s="97">
        <v>19</v>
      </c>
      <c r="G27" s="84">
        <f t="shared" si="3"/>
        <v>15.966386554621847</v>
      </c>
    </row>
    <row r="28" spans="1:7" ht="12.75">
      <c r="A28" s="36" t="s">
        <v>313</v>
      </c>
      <c r="B28" s="108">
        <v>24.7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3821</v>
      </c>
      <c r="G30" s="33">
        <f>(F30/$F$30)*100</f>
        <v>100</v>
      </c>
      <c r="J30" s="39"/>
    </row>
    <row r="31" spans="1:10" ht="12.75">
      <c r="A31" s="95" t="s">
        <v>296</v>
      </c>
      <c r="B31" s="93">
        <v>3232</v>
      </c>
      <c r="C31" s="33">
        <f>(B31/$B$31)*100</f>
        <v>100</v>
      </c>
      <c r="E31" s="34" t="s">
        <v>317</v>
      </c>
      <c r="F31" s="97">
        <v>3675</v>
      </c>
      <c r="G31" s="101">
        <f>(F31/$F$30)*100</f>
        <v>96.17901073017535</v>
      </c>
      <c r="J31" s="39"/>
    </row>
    <row r="32" spans="1:10" ht="12.75">
      <c r="A32" s="36" t="s">
        <v>318</v>
      </c>
      <c r="B32" s="97">
        <v>714</v>
      </c>
      <c r="C32" s="10">
        <f>(B32/$B$31)*100</f>
        <v>22.09158415841584</v>
      </c>
      <c r="E32" s="34" t="s">
        <v>319</v>
      </c>
      <c r="F32" s="97">
        <v>146</v>
      </c>
      <c r="G32" s="101">
        <f aca="true" t="shared" si="4" ref="G32:G39">(F32/$F$30)*100</f>
        <v>3.8209892698246533</v>
      </c>
      <c r="J32" s="39"/>
    </row>
    <row r="33" spans="1:10" ht="12.75">
      <c r="A33" s="36" t="s">
        <v>320</v>
      </c>
      <c r="B33" s="97">
        <v>2055</v>
      </c>
      <c r="C33" s="10">
        <f aca="true" t="shared" si="5" ref="C33:C38">(B33/$B$31)*100</f>
        <v>63.582920792079214</v>
      </c>
      <c r="E33" s="34" t="s">
        <v>321</v>
      </c>
      <c r="F33" s="97">
        <v>49</v>
      </c>
      <c r="G33" s="101">
        <f t="shared" si="4"/>
        <v>1.2823868097356714</v>
      </c>
      <c r="J33" s="39"/>
    </row>
    <row r="34" spans="1:7" ht="12.75">
      <c r="A34" s="36" t="s">
        <v>322</v>
      </c>
      <c r="B34" s="97">
        <v>74</v>
      </c>
      <c r="C34" s="10">
        <f t="shared" si="5"/>
        <v>2.2896039603960396</v>
      </c>
      <c r="E34" s="34" t="s">
        <v>323</v>
      </c>
      <c r="F34" s="97">
        <v>33</v>
      </c>
      <c r="G34" s="101">
        <f t="shared" si="4"/>
        <v>0.8636482596179011</v>
      </c>
    </row>
    <row r="35" spans="1:7" ht="12.75">
      <c r="A35" s="36" t="s">
        <v>325</v>
      </c>
      <c r="B35" s="97">
        <v>160</v>
      </c>
      <c r="C35" s="10">
        <f t="shared" si="5"/>
        <v>4.9504950495049505</v>
      </c>
      <c r="E35" s="34" t="s">
        <v>321</v>
      </c>
      <c r="F35" s="97">
        <v>6</v>
      </c>
      <c r="G35" s="101">
        <f t="shared" si="4"/>
        <v>0.15702695629416383</v>
      </c>
    </row>
    <row r="36" spans="1:7" ht="12.75">
      <c r="A36" s="36" t="s">
        <v>297</v>
      </c>
      <c r="B36" s="97">
        <v>132</v>
      </c>
      <c r="C36" s="10">
        <f t="shared" si="5"/>
        <v>4.084158415841585</v>
      </c>
      <c r="E36" s="34" t="s">
        <v>327</v>
      </c>
      <c r="F36" s="97">
        <v>88</v>
      </c>
      <c r="G36" s="101">
        <f t="shared" si="4"/>
        <v>2.303062025647736</v>
      </c>
    </row>
    <row r="37" spans="1:7" ht="12.75">
      <c r="A37" s="36" t="s">
        <v>326</v>
      </c>
      <c r="B37" s="97">
        <v>229</v>
      </c>
      <c r="C37" s="10">
        <f t="shared" si="5"/>
        <v>7.0853960396039595</v>
      </c>
      <c r="E37" s="34" t="s">
        <v>321</v>
      </c>
      <c r="F37" s="97">
        <v>30</v>
      </c>
      <c r="G37" s="101">
        <f t="shared" si="4"/>
        <v>0.7851347814708192</v>
      </c>
    </row>
    <row r="38" spans="1:7" ht="12.75">
      <c r="A38" s="36" t="s">
        <v>297</v>
      </c>
      <c r="B38" s="97">
        <v>123</v>
      </c>
      <c r="C38" s="10">
        <f t="shared" si="5"/>
        <v>3.8056930693069306</v>
      </c>
      <c r="E38" s="34" t="s">
        <v>259</v>
      </c>
      <c r="F38" s="97">
        <v>13</v>
      </c>
      <c r="G38" s="101">
        <f t="shared" si="4"/>
        <v>0.3402250719706883</v>
      </c>
    </row>
    <row r="39" spans="1:7" ht="12.75">
      <c r="A39" s="36"/>
      <c r="B39" s="97" t="s">
        <v>250</v>
      </c>
      <c r="C39" s="10"/>
      <c r="E39" s="34" t="s">
        <v>321</v>
      </c>
      <c r="F39" s="97">
        <v>13</v>
      </c>
      <c r="G39" s="101">
        <f t="shared" si="4"/>
        <v>0.3402250719706883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75</v>
      </c>
      <c r="C42" s="33">
        <f>(B42/$B$42)*100</f>
        <v>100</v>
      </c>
      <c r="E42" s="31" t="s">
        <v>268</v>
      </c>
      <c r="F42" s="80">
        <v>4126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28.000000000000004</v>
      </c>
      <c r="E43" s="60" t="s">
        <v>168</v>
      </c>
      <c r="F43" s="106">
        <v>4997</v>
      </c>
      <c r="G43" s="107">
        <f aca="true" t="shared" si="6" ref="G43:G71">(F43/$F$42)*100</f>
        <v>121.11003393116819</v>
      </c>
    </row>
    <row r="44" spans="1:7" ht="12.75">
      <c r="A44" s="36"/>
      <c r="B44" s="93" t="s">
        <v>250</v>
      </c>
      <c r="C44" s="10"/>
      <c r="E44" s="1" t="s">
        <v>329</v>
      </c>
      <c r="F44" s="97">
        <v>29</v>
      </c>
      <c r="G44" s="101">
        <f t="shared" si="6"/>
        <v>0.7028599127484246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0.290838584585555</v>
      </c>
    </row>
    <row r="46" spans="1:7" ht="12.75">
      <c r="A46" s="29" t="s">
        <v>331</v>
      </c>
      <c r="B46" s="93">
        <v>3047</v>
      </c>
      <c r="C46" s="33">
        <f>(B46/$B$46)*100</f>
        <v>100</v>
      </c>
      <c r="E46" s="1" t="s">
        <v>332</v>
      </c>
      <c r="F46" s="97">
        <v>24</v>
      </c>
      <c r="G46" s="101">
        <f t="shared" si="6"/>
        <v>0.58167716917111</v>
      </c>
    </row>
    <row r="47" spans="1:7" ht="12.75">
      <c r="A47" s="36" t="s">
        <v>333</v>
      </c>
      <c r="B47" s="97">
        <v>447</v>
      </c>
      <c r="C47" s="10">
        <f>(B47/$B$46)*100</f>
        <v>14.670167377748605</v>
      </c>
      <c r="E47" s="1" t="s">
        <v>334</v>
      </c>
      <c r="F47" s="97">
        <v>106</v>
      </c>
      <c r="G47" s="101">
        <f t="shared" si="6"/>
        <v>2.5690741638390695</v>
      </c>
    </row>
    <row r="48" spans="1:7" ht="12.75">
      <c r="A48" s="36"/>
      <c r="B48" s="93" t="s">
        <v>250</v>
      </c>
      <c r="C48" s="10"/>
      <c r="E48" s="1" t="s">
        <v>335</v>
      </c>
      <c r="F48" s="97">
        <v>551</v>
      </c>
      <c r="G48" s="101">
        <f t="shared" si="6"/>
        <v>13.354338342220068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80</v>
      </c>
      <c r="G49" s="101">
        <f t="shared" si="6"/>
        <v>1.9389238972370333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0.12118274357731458</v>
      </c>
    </row>
    <row r="51" spans="1:7" ht="12.75">
      <c r="A51" s="5" t="s">
        <v>338</v>
      </c>
      <c r="B51" s="93">
        <v>857</v>
      </c>
      <c r="C51" s="33">
        <f>(B51/$B$51)*100</f>
        <v>100</v>
      </c>
      <c r="E51" s="1" t="s">
        <v>339</v>
      </c>
      <c r="F51" s="97">
        <v>941</v>
      </c>
      <c r="G51" s="101">
        <f t="shared" si="6"/>
        <v>22.806592341250607</v>
      </c>
    </row>
    <row r="52" spans="1:7" ht="12.75">
      <c r="A52" s="4" t="s">
        <v>340</v>
      </c>
      <c r="B52" s="98">
        <v>72</v>
      </c>
      <c r="C52" s="10">
        <f>(B52/$B$51)*100</f>
        <v>8.401400233372229</v>
      </c>
      <c r="E52" s="1" t="s">
        <v>341</v>
      </c>
      <c r="F52" s="97">
        <v>11</v>
      </c>
      <c r="G52" s="101">
        <f t="shared" si="6"/>
        <v>0.26660203587009207</v>
      </c>
    </row>
    <row r="53" spans="1:7" ht="12.75">
      <c r="A53" s="4"/>
      <c r="B53" s="93" t="s">
        <v>250</v>
      </c>
      <c r="C53" s="10"/>
      <c r="E53" s="1" t="s">
        <v>342</v>
      </c>
      <c r="F53" s="97">
        <v>63</v>
      </c>
      <c r="G53" s="101">
        <f t="shared" si="6"/>
        <v>1.5269025690741638</v>
      </c>
    </row>
    <row r="54" spans="1:7" ht="14.25">
      <c r="A54" s="5" t="s">
        <v>343</v>
      </c>
      <c r="B54" s="93">
        <v>2454</v>
      </c>
      <c r="C54" s="33">
        <f>(B54/$B$54)*100</f>
        <v>100</v>
      </c>
      <c r="E54" s="1" t="s">
        <v>201</v>
      </c>
      <c r="F54" s="97">
        <v>1107</v>
      </c>
      <c r="G54" s="101">
        <f t="shared" si="6"/>
        <v>26.82985942801745</v>
      </c>
    </row>
    <row r="55" spans="1:7" ht="12.75">
      <c r="A55" s="4" t="s">
        <v>340</v>
      </c>
      <c r="B55" s="98">
        <v>241</v>
      </c>
      <c r="C55" s="10">
        <f>(B55/$B$54)*100</f>
        <v>9.820700896495516</v>
      </c>
      <c r="E55" s="1" t="s">
        <v>344</v>
      </c>
      <c r="F55" s="97">
        <v>723</v>
      </c>
      <c r="G55" s="101">
        <f t="shared" si="6"/>
        <v>17.52302472127969</v>
      </c>
    </row>
    <row r="56" spans="1:7" ht="12.75">
      <c r="A56" s="4" t="s">
        <v>345</v>
      </c>
      <c r="B56" s="119">
        <v>61</v>
      </c>
      <c r="C56" s="37" t="s">
        <v>261</v>
      </c>
      <c r="E56" s="1" t="s">
        <v>346</v>
      </c>
      <c r="F56" s="97">
        <v>39</v>
      </c>
      <c r="G56" s="101">
        <f t="shared" si="6"/>
        <v>0.9452253999030538</v>
      </c>
    </row>
    <row r="57" spans="1:7" ht="12.75">
      <c r="A57" s="4" t="s">
        <v>347</v>
      </c>
      <c r="B57" s="98">
        <v>2213</v>
      </c>
      <c r="C57" s="10">
        <f>(B57/$B$54)*100</f>
        <v>90.17929910350449</v>
      </c>
      <c r="E57" s="1" t="s">
        <v>348</v>
      </c>
      <c r="F57" s="97">
        <v>36</v>
      </c>
      <c r="G57" s="101">
        <f t="shared" si="6"/>
        <v>0.872515753756665</v>
      </c>
    </row>
    <row r="58" spans="1:7" ht="12.75">
      <c r="A58" s="4" t="s">
        <v>345</v>
      </c>
      <c r="B58" s="119">
        <v>84</v>
      </c>
      <c r="C58" s="37" t="s">
        <v>261</v>
      </c>
      <c r="E58" s="1" t="s">
        <v>349</v>
      </c>
      <c r="F58" s="97">
        <v>325</v>
      </c>
      <c r="G58" s="101">
        <f t="shared" si="6"/>
        <v>7.876878332525449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496</v>
      </c>
      <c r="C60" s="33">
        <f>(B60/$B$60)*100</f>
        <v>100</v>
      </c>
      <c r="E60" s="1" t="s">
        <v>352</v>
      </c>
      <c r="F60" s="97">
        <v>38</v>
      </c>
      <c r="G60" s="101">
        <f t="shared" si="6"/>
        <v>0.9209888511875909</v>
      </c>
    </row>
    <row r="61" spans="1:7" ht="12.75">
      <c r="A61" s="4" t="s">
        <v>340</v>
      </c>
      <c r="B61" s="97">
        <v>208</v>
      </c>
      <c r="C61" s="10">
        <f>(B61/$B$60)*100</f>
        <v>41.935483870967744</v>
      </c>
      <c r="E61" s="1" t="s">
        <v>353</v>
      </c>
      <c r="F61" s="97">
        <v>56</v>
      </c>
      <c r="G61" s="101">
        <f t="shared" si="6"/>
        <v>1.3572467280659235</v>
      </c>
    </row>
    <row r="62" spans="1:7" ht="12.75">
      <c r="A62" s="4"/>
      <c r="B62" s="93" t="s">
        <v>250</v>
      </c>
      <c r="C62" s="10"/>
      <c r="E62" s="1" t="s">
        <v>354</v>
      </c>
      <c r="F62" s="97">
        <v>46</v>
      </c>
      <c r="G62" s="101">
        <f t="shared" si="6"/>
        <v>1.1148812409112943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23</v>
      </c>
      <c r="G63" s="101">
        <f t="shared" si="6"/>
        <v>0.5574406204556471</v>
      </c>
    </row>
    <row r="64" spans="1:7" ht="12.75">
      <c r="A64" s="29" t="s">
        <v>357</v>
      </c>
      <c r="B64" s="93">
        <v>3821</v>
      </c>
      <c r="C64" s="33">
        <f>(B64/$B$64)*100</f>
        <v>100</v>
      </c>
      <c r="E64" s="1" t="s">
        <v>358</v>
      </c>
      <c r="F64" s="97">
        <v>17</v>
      </c>
      <c r="G64" s="101">
        <f t="shared" si="6"/>
        <v>0.4120213281628696</v>
      </c>
    </row>
    <row r="65" spans="1:7" ht="12.75">
      <c r="A65" s="4" t="s">
        <v>256</v>
      </c>
      <c r="B65" s="97">
        <v>2502</v>
      </c>
      <c r="C65" s="10">
        <f>(B65/$B$64)*100</f>
        <v>65.48024077466633</v>
      </c>
      <c r="E65" s="1" t="s">
        <v>359</v>
      </c>
      <c r="F65" s="97">
        <v>55</v>
      </c>
      <c r="G65" s="101">
        <f t="shared" si="6"/>
        <v>1.3330101793504605</v>
      </c>
    </row>
    <row r="66" spans="1:7" ht="12.75">
      <c r="A66" s="4" t="s">
        <v>257</v>
      </c>
      <c r="B66" s="97">
        <v>1319</v>
      </c>
      <c r="C66" s="10">
        <f aca="true" t="shared" si="7" ref="C66:C71">(B66/$B$64)*100</f>
        <v>34.51975922533369</v>
      </c>
      <c r="E66" s="1" t="s">
        <v>360</v>
      </c>
      <c r="F66" s="97">
        <v>5</v>
      </c>
      <c r="G66" s="101">
        <f t="shared" si="6"/>
        <v>0.12118274357731458</v>
      </c>
    </row>
    <row r="67" spans="1:7" ht="12.75">
      <c r="A67" s="4" t="s">
        <v>361</v>
      </c>
      <c r="B67" s="97">
        <v>730</v>
      </c>
      <c r="C67" s="10">
        <f t="shared" si="7"/>
        <v>19.104946349123267</v>
      </c>
      <c r="E67" s="1" t="s">
        <v>362</v>
      </c>
      <c r="F67" s="97">
        <v>20</v>
      </c>
      <c r="G67" s="101">
        <f t="shared" si="6"/>
        <v>0.4847309743092583</v>
      </c>
    </row>
    <row r="68" spans="1:7" ht="12.75">
      <c r="A68" s="4" t="s">
        <v>363</v>
      </c>
      <c r="B68" s="97">
        <v>589</v>
      </c>
      <c r="C68" s="10">
        <f t="shared" si="7"/>
        <v>15.414812876210416</v>
      </c>
      <c r="E68" s="1" t="s">
        <v>364</v>
      </c>
      <c r="F68" s="97">
        <v>160</v>
      </c>
      <c r="G68" s="101">
        <f t="shared" si="6"/>
        <v>3.8778477944740666</v>
      </c>
    </row>
    <row r="69" spans="1:7" ht="12.75">
      <c r="A69" s="4" t="s">
        <v>365</v>
      </c>
      <c r="B69" s="97">
        <v>321</v>
      </c>
      <c r="C69" s="10">
        <f t="shared" si="7"/>
        <v>8.400942161737765</v>
      </c>
      <c r="E69" s="1" t="s">
        <v>366</v>
      </c>
      <c r="F69" s="97">
        <v>34</v>
      </c>
      <c r="G69" s="101">
        <f t="shared" si="6"/>
        <v>0.8240426563257393</v>
      </c>
    </row>
    <row r="70" spans="1:7" ht="12.75">
      <c r="A70" s="4" t="s">
        <v>367</v>
      </c>
      <c r="B70" s="97">
        <v>268</v>
      </c>
      <c r="C70" s="10">
        <f t="shared" si="7"/>
        <v>7.0138707144726515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491</v>
      </c>
      <c r="G71" s="104">
        <f t="shared" si="6"/>
        <v>11.900145419292294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3199</v>
      </c>
      <c r="C9" s="81">
        <f>(B9/$B$9)*100</f>
        <v>100</v>
      </c>
      <c r="D9" s="65"/>
      <c r="E9" s="79" t="s">
        <v>381</v>
      </c>
      <c r="F9" s="80">
        <v>1473</v>
      </c>
      <c r="G9" s="81">
        <f>(F9/$F$9)*100</f>
        <v>100</v>
      </c>
    </row>
    <row r="10" spans="1:7" ht="12.75">
      <c r="A10" s="82" t="s">
        <v>382</v>
      </c>
      <c r="B10" s="97">
        <v>2321</v>
      </c>
      <c r="C10" s="105">
        <f>(B10/$B$9)*100</f>
        <v>72.55392310096906</v>
      </c>
      <c r="D10" s="65"/>
      <c r="E10" s="78" t="s">
        <v>383</v>
      </c>
      <c r="F10" s="97">
        <v>49</v>
      </c>
      <c r="G10" s="105">
        <f aca="true" t="shared" si="0" ref="G10:G19">(F10/$F$9)*100</f>
        <v>3.3265444670739988</v>
      </c>
    </row>
    <row r="11" spans="1:7" ht="12.75">
      <c r="A11" s="82" t="s">
        <v>384</v>
      </c>
      <c r="B11" s="97">
        <v>2307</v>
      </c>
      <c r="C11" s="105">
        <f aca="true" t="shared" si="1" ref="C11:C16">(B11/$B$9)*100</f>
        <v>72.11628633948108</v>
      </c>
      <c r="D11" s="65"/>
      <c r="E11" s="78" t="s">
        <v>385</v>
      </c>
      <c r="F11" s="97">
        <v>44</v>
      </c>
      <c r="G11" s="105">
        <f t="shared" si="0"/>
        <v>2.9871011541072643</v>
      </c>
    </row>
    <row r="12" spans="1:7" ht="12.75">
      <c r="A12" s="82" t="s">
        <v>386</v>
      </c>
      <c r="B12" s="97">
        <v>2244</v>
      </c>
      <c r="C12" s="105">
        <f>(B12/$B$9)*100</f>
        <v>70.14692091278525</v>
      </c>
      <c r="D12" s="65"/>
      <c r="E12" s="78" t="s">
        <v>387</v>
      </c>
      <c r="F12" s="97">
        <v>111</v>
      </c>
      <c r="G12" s="105">
        <f t="shared" si="0"/>
        <v>7.535641547861507</v>
      </c>
    </row>
    <row r="13" spans="1:7" ht="12.75">
      <c r="A13" s="82" t="s">
        <v>388</v>
      </c>
      <c r="B13" s="97">
        <v>63</v>
      </c>
      <c r="C13" s="105">
        <f>(B13/$B$9)*100</f>
        <v>1.9693654266958425</v>
      </c>
      <c r="D13" s="65"/>
      <c r="E13" s="78" t="s">
        <v>389</v>
      </c>
      <c r="F13" s="97">
        <v>114</v>
      </c>
      <c r="G13" s="105">
        <f t="shared" si="0"/>
        <v>7.739307535641547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163</v>
      </c>
      <c r="G14" s="105">
        <f t="shared" si="0"/>
        <v>11.065852002715546</v>
      </c>
    </row>
    <row r="15" spans="1:7" ht="12.75">
      <c r="A15" s="82" t="s">
        <v>392</v>
      </c>
      <c r="B15" s="109">
        <v>14</v>
      </c>
      <c r="C15" s="105">
        <f t="shared" si="1"/>
        <v>0.437636761487965</v>
      </c>
      <c r="D15" s="65"/>
      <c r="E15" s="78" t="s">
        <v>393</v>
      </c>
      <c r="F15" s="97">
        <v>357</v>
      </c>
      <c r="G15" s="105">
        <f t="shared" si="0"/>
        <v>24.236252545824847</v>
      </c>
    </row>
    <row r="16" spans="1:7" ht="12.75">
      <c r="A16" s="82" t="s">
        <v>67</v>
      </c>
      <c r="B16" s="97">
        <v>878</v>
      </c>
      <c r="C16" s="105">
        <f t="shared" si="1"/>
        <v>27.446076899030945</v>
      </c>
      <c r="D16" s="65"/>
      <c r="E16" s="78" t="s">
        <v>68</v>
      </c>
      <c r="F16" s="97">
        <v>255</v>
      </c>
      <c r="G16" s="105">
        <f t="shared" si="0"/>
        <v>17.311608961303463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250</v>
      </c>
      <c r="G17" s="105">
        <f t="shared" si="0"/>
        <v>16.97216564833673</v>
      </c>
    </row>
    <row r="18" spans="1:7" ht="12.75">
      <c r="A18" s="77" t="s">
        <v>70</v>
      </c>
      <c r="B18" s="80">
        <v>1670</v>
      </c>
      <c r="C18" s="81">
        <f>(B18/$B$18)*100</f>
        <v>100</v>
      </c>
      <c r="D18" s="65"/>
      <c r="E18" s="78" t="s">
        <v>170</v>
      </c>
      <c r="F18" s="97">
        <v>79</v>
      </c>
      <c r="G18" s="105">
        <f t="shared" si="0"/>
        <v>5.363204344874406</v>
      </c>
    </row>
    <row r="19" spans="1:9" ht="12.75">
      <c r="A19" s="82" t="s">
        <v>382</v>
      </c>
      <c r="B19" s="97">
        <v>1083</v>
      </c>
      <c r="C19" s="105">
        <f>(B19/$B$18)*100</f>
        <v>64.8502994011976</v>
      </c>
      <c r="D19" s="65"/>
      <c r="E19" s="78" t="s">
        <v>169</v>
      </c>
      <c r="F19" s="98">
        <v>51</v>
      </c>
      <c r="G19" s="105">
        <f t="shared" si="0"/>
        <v>3.462321792260693</v>
      </c>
      <c r="I19" s="117"/>
    </row>
    <row r="20" spans="1:7" ht="12.75">
      <c r="A20" s="82" t="s">
        <v>384</v>
      </c>
      <c r="B20" s="97">
        <v>1083</v>
      </c>
      <c r="C20" s="105">
        <f>(B20/$B$18)*100</f>
        <v>64.8502994011976</v>
      </c>
      <c r="D20" s="65"/>
      <c r="E20" s="78" t="s">
        <v>71</v>
      </c>
      <c r="F20" s="97">
        <v>66417</v>
      </c>
      <c r="G20" s="112" t="s">
        <v>261</v>
      </c>
    </row>
    <row r="21" spans="1:7" ht="12.75">
      <c r="A21" s="82" t="s">
        <v>386</v>
      </c>
      <c r="B21" s="97">
        <v>1057</v>
      </c>
      <c r="C21" s="105">
        <f>(B21/$B$18)*100</f>
        <v>63.29341317365269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1278</v>
      </c>
      <c r="G22" s="105">
        <f>(F22/$F$9)*100</f>
        <v>86.76171079429736</v>
      </c>
    </row>
    <row r="23" spans="1:7" ht="12.75">
      <c r="A23" s="77" t="s">
        <v>73</v>
      </c>
      <c r="B23" s="80">
        <v>360</v>
      </c>
      <c r="C23" s="81">
        <f>(B23/$B$23)*100</f>
        <v>100</v>
      </c>
      <c r="D23" s="65"/>
      <c r="E23" s="78" t="s">
        <v>74</v>
      </c>
      <c r="F23" s="97">
        <v>78432</v>
      </c>
      <c r="G23" s="112" t="s">
        <v>261</v>
      </c>
    </row>
    <row r="24" spans="1:7" ht="12.75">
      <c r="A24" s="82" t="s">
        <v>75</v>
      </c>
      <c r="B24" s="97">
        <v>248</v>
      </c>
      <c r="C24" s="105">
        <f>(B24/$B$23)*100</f>
        <v>68.88888888888889</v>
      </c>
      <c r="D24" s="65"/>
      <c r="E24" s="78" t="s">
        <v>76</v>
      </c>
      <c r="F24" s="97">
        <v>385</v>
      </c>
      <c r="G24" s="105">
        <f>(F24/$F$9)*100</f>
        <v>26.137135098438563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12599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32</v>
      </c>
      <c r="G26" s="105">
        <f>(F26/$F$9)*100</f>
        <v>2.172437202987101</v>
      </c>
    </row>
    <row r="27" spans="1:7" ht="12.75">
      <c r="A27" s="77" t="s">
        <v>85</v>
      </c>
      <c r="B27" s="80">
        <v>2196</v>
      </c>
      <c r="C27" s="81">
        <f>(B27/$B$27)*100</f>
        <v>100</v>
      </c>
      <c r="D27" s="65"/>
      <c r="E27" s="78" t="s">
        <v>78</v>
      </c>
      <c r="F27" s="98">
        <v>3871</v>
      </c>
      <c r="G27" s="112" t="s">
        <v>261</v>
      </c>
    </row>
    <row r="28" spans="1:7" ht="12.75">
      <c r="A28" s="82" t="s">
        <v>86</v>
      </c>
      <c r="B28" s="97">
        <v>1917</v>
      </c>
      <c r="C28" s="105">
        <f aca="true" t="shared" si="2" ref="C28:C33">(B28/$B$27)*100</f>
        <v>87.29508196721312</v>
      </c>
      <c r="D28" s="65"/>
      <c r="E28" s="78" t="s">
        <v>79</v>
      </c>
      <c r="F28" s="97">
        <v>9</v>
      </c>
      <c r="G28" s="105">
        <f>(F28/$F$9)*100</f>
        <v>0.6109979633401221</v>
      </c>
    </row>
    <row r="29" spans="1:7" ht="12.75">
      <c r="A29" s="82" t="s">
        <v>87</v>
      </c>
      <c r="B29" s="97">
        <v>129</v>
      </c>
      <c r="C29" s="105">
        <f t="shared" si="2"/>
        <v>5.8743169398907105</v>
      </c>
      <c r="D29" s="65"/>
      <c r="E29" s="78" t="s">
        <v>80</v>
      </c>
      <c r="F29" s="97">
        <v>6567</v>
      </c>
      <c r="G29" s="112" t="s">
        <v>261</v>
      </c>
    </row>
    <row r="30" spans="1:7" ht="12.75">
      <c r="A30" s="82" t="s">
        <v>88</v>
      </c>
      <c r="B30" s="97">
        <v>60</v>
      </c>
      <c r="C30" s="105">
        <f t="shared" si="2"/>
        <v>2.73224043715847</v>
      </c>
      <c r="D30" s="65"/>
      <c r="E30" s="78" t="s">
        <v>81</v>
      </c>
      <c r="F30" s="97">
        <v>266</v>
      </c>
      <c r="G30" s="105">
        <f>(F30/$F$9)*100</f>
        <v>18.05838424983028</v>
      </c>
    </row>
    <row r="31" spans="1:7" ht="12.75">
      <c r="A31" s="82" t="s">
        <v>115</v>
      </c>
      <c r="B31" s="97">
        <v>15</v>
      </c>
      <c r="C31" s="105">
        <f t="shared" si="2"/>
        <v>0.6830601092896175</v>
      </c>
      <c r="D31" s="65"/>
      <c r="E31" s="78" t="s">
        <v>82</v>
      </c>
      <c r="F31" s="97">
        <v>14290</v>
      </c>
      <c r="G31" s="112" t="s">
        <v>261</v>
      </c>
    </row>
    <row r="32" spans="1:7" ht="12.75">
      <c r="A32" s="82" t="s">
        <v>89</v>
      </c>
      <c r="B32" s="97">
        <v>21</v>
      </c>
      <c r="C32" s="105">
        <f t="shared" si="2"/>
        <v>0.9562841530054645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54</v>
      </c>
      <c r="C33" s="105">
        <f t="shared" si="2"/>
        <v>2.459016393442623</v>
      </c>
      <c r="D33" s="65"/>
      <c r="E33" s="79" t="s">
        <v>84</v>
      </c>
      <c r="F33" s="80">
        <v>1133</v>
      </c>
      <c r="G33" s="81">
        <f>(F33/$F$33)*100</f>
        <v>100</v>
      </c>
    </row>
    <row r="34" spans="1:7" ht="12.75">
      <c r="A34" s="82" t="s">
        <v>91</v>
      </c>
      <c r="B34" s="120">
        <v>25.4</v>
      </c>
      <c r="C34" s="112" t="s">
        <v>261</v>
      </c>
      <c r="D34" s="65"/>
      <c r="E34" s="78" t="s">
        <v>383</v>
      </c>
      <c r="F34" s="97">
        <v>23</v>
      </c>
      <c r="G34" s="105">
        <f aca="true" t="shared" si="3" ref="G34:G43">(F34/$F$33)*100</f>
        <v>2.0300088261253313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</v>
      </c>
      <c r="G35" s="105">
        <f t="shared" si="3"/>
        <v>0.617828773168579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</v>
      </c>
      <c r="G36" s="105">
        <f t="shared" si="3"/>
        <v>3.000882612533098</v>
      </c>
    </row>
    <row r="37" spans="1:7" ht="12.75">
      <c r="A37" s="77" t="s">
        <v>94</v>
      </c>
      <c r="B37" s="80">
        <v>2244</v>
      </c>
      <c r="C37" s="81">
        <f>(B37/$B$37)*100</f>
        <v>100</v>
      </c>
      <c r="D37" s="65"/>
      <c r="E37" s="78" t="s">
        <v>389</v>
      </c>
      <c r="F37" s="97">
        <v>98</v>
      </c>
      <c r="G37" s="105">
        <f t="shared" si="3"/>
        <v>8.649602824360105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161</v>
      </c>
      <c r="G38" s="105">
        <f t="shared" si="3"/>
        <v>14.210061782877318</v>
      </c>
    </row>
    <row r="39" spans="1:7" ht="12.75">
      <c r="A39" s="82" t="s">
        <v>97</v>
      </c>
      <c r="B39" s="98">
        <v>843</v>
      </c>
      <c r="C39" s="105">
        <f>(B39/$B$37)*100</f>
        <v>37.5668449197861</v>
      </c>
      <c r="D39" s="65"/>
      <c r="E39" s="78" t="s">
        <v>393</v>
      </c>
      <c r="F39" s="97">
        <v>278</v>
      </c>
      <c r="G39" s="105">
        <f t="shared" si="3"/>
        <v>24.536628420123566</v>
      </c>
    </row>
    <row r="40" spans="1:7" ht="12.75">
      <c r="A40" s="82" t="s">
        <v>98</v>
      </c>
      <c r="B40" s="98">
        <v>278</v>
      </c>
      <c r="C40" s="105">
        <f>(B40/$B$37)*100</f>
        <v>12.388591800356506</v>
      </c>
      <c r="D40" s="65"/>
      <c r="E40" s="78" t="s">
        <v>68</v>
      </c>
      <c r="F40" s="97">
        <v>198</v>
      </c>
      <c r="G40" s="105">
        <f t="shared" si="3"/>
        <v>17.475728155339805</v>
      </c>
    </row>
    <row r="41" spans="1:7" ht="12.75">
      <c r="A41" s="82" t="s">
        <v>100</v>
      </c>
      <c r="B41" s="98">
        <v>662</v>
      </c>
      <c r="C41" s="105">
        <f>(B41/$B$37)*100</f>
        <v>29.500891265597147</v>
      </c>
      <c r="D41" s="65"/>
      <c r="E41" s="78" t="s">
        <v>69</v>
      </c>
      <c r="F41" s="97">
        <v>211</v>
      </c>
      <c r="G41" s="105">
        <f t="shared" si="3"/>
        <v>18.623124448367168</v>
      </c>
    </row>
    <row r="42" spans="1:7" ht="12.75">
      <c r="A42" s="82" t="s">
        <v>260</v>
      </c>
      <c r="B42" s="98">
        <v>4</v>
      </c>
      <c r="C42" s="105">
        <f>(B42/$B$37)*100</f>
        <v>0.17825311942959002</v>
      </c>
      <c r="D42" s="65"/>
      <c r="E42" s="78" t="s">
        <v>170</v>
      </c>
      <c r="F42" s="97">
        <v>72</v>
      </c>
      <c r="G42" s="105">
        <f t="shared" si="3"/>
        <v>6.354810238305383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51</v>
      </c>
      <c r="G43" s="105">
        <f t="shared" si="3"/>
        <v>4.501323918799647</v>
      </c>
    </row>
    <row r="44" spans="1:7" ht="12.75">
      <c r="A44" s="82" t="s">
        <v>291</v>
      </c>
      <c r="B44" s="98">
        <v>191</v>
      </c>
      <c r="C44" s="105">
        <f>(B44/$B$37)*100</f>
        <v>8.511586452762923</v>
      </c>
      <c r="D44" s="65"/>
      <c r="E44" s="78" t="s">
        <v>93</v>
      </c>
      <c r="F44" s="97">
        <v>72005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266</v>
      </c>
      <c r="C46" s="105">
        <f>(B46/$B$37)*100</f>
        <v>11.853832442067738</v>
      </c>
      <c r="D46" s="65"/>
      <c r="E46" s="78" t="s">
        <v>96</v>
      </c>
      <c r="F46" s="97">
        <v>28091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49015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0.35650623885918004</v>
      </c>
      <c r="D49" s="87"/>
      <c r="E49" s="88" t="s">
        <v>102</v>
      </c>
      <c r="F49" s="113">
        <v>33932</v>
      </c>
      <c r="G49" s="114" t="s">
        <v>261</v>
      </c>
    </row>
    <row r="50" spans="1:7" ht="13.5" thickTop="1">
      <c r="A50" s="82" t="s">
        <v>116</v>
      </c>
      <c r="B50" s="98">
        <v>205</v>
      </c>
      <c r="C50" s="105">
        <f t="shared" si="4"/>
        <v>9.135472370766488</v>
      </c>
      <c r="D50" s="65"/>
      <c r="E50" s="78"/>
      <c r="F50" s="86"/>
      <c r="G50" s="85"/>
    </row>
    <row r="51" spans="1:7" ht="12.75">
      <c r="A51" s="82" t="s">
        <v>117</v>
      </c>
      <c r="B51" s="98">
        <v>308</v>
      </c>
      <c r="C51" s="105">
        <f t="shared" si="4"/>
        <v>13.725490196078432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108</v>
      </c>
      <c r="C52" s="105">
        <f t="shared" si="4"/>
        <v>4.81283422459893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256</v>
      </c>
      <c r="C53" s="105">
        <f t="shared" si="4"/>
        <v>11.408199643493761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74</v>
      </c>
      <c r="C54" s="105">
        <f t="shared" si="4"/>
        <v>3.297682709447415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77</v>
      </c>
      <c r="C55" s="105">
        <f t="shared" si="4"/>
        <v>3.431372549019608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169</v>
      </c>
      <c r="C57" s="105">
        <f>(B57/$B$37)*100</f>
        <v>7.531194295900178</v>
      </c>
      <c r="D57" s="65"/>
      <c r="E57" s="79" t="s">
        <v>84</v>
      </c>
      <c r="F57" s="80">
        <v>23</v>
      </c>
      <c r="G57" s="105">
        <f>(F57/L57)*100</f>
        <v>2.0300088261253313</v>
      </c>
      <c r="H57" s="79" t="s">
        <v>84</v>
      </c>
      <c r="L57" s="15">
        <v>1133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</v>
      </c>
      <c r="G58" s="105">
        <f>(F58/L58)*100</f>
        <v>2.631578947368421</v>
      </c>
      <c r="H58" s="78" t="s">
        <v>118</v>
      </c>
      <c r="L58" s="15">
        <v>570</v>
      </c>
    </row>
    <row r="59" spans="1:12" ht="12.75">
      <c r="A59" s="82" t="s">
        <v>112</v>
      </c>
      <c r="B59" s="98">
        <v>259</v>
      </c>
      <c r="C59" s="105">
        <f>(B59/$B$37)*100</f>
        <v>11.541889483065953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247</v>
      </c>
    </row>
    <row r="60" spans="1:7" ht="12.75">
      <c r="A60" s="82" t="s">
        <v>113</v>
      </c>
      <c r="B60" s="98">
        <v>383</v>
      </c>
      <c r="C60" s="105">
        <f>(B60/$B$37)*100</f>
        <v>17.067736185383247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104</v>
      </c>
      <c r="C62" s="105">
        <f>(B62/$B$37)*100</f>
        <v>4.634581105169341</v>
      </c>
      <c r="D62" s="65"/>
      <c r="E62" s="79" t="s">
        <v>123</v>
      </c>
      <c r="F62" s="80">
        <v>15</v>
      </c>
      <c r="G62" s="105">
        <f>(F62/L62)*100</f>
        <v>14.150943396226415</v>
      </c>
      <c r="H62" s="79" t="s">
        <v>394</v>
      </c>
      <c r="L62" s="15">
        <v>106</v>
      </c>
    </row>
    <row r="63" spans="1:12" ht="12.75">
      <c r="A63" s="61" t="s">
        <v>293</v>
      </c>
      <c r="B63" s="98">
        <v>139</v>
      </c>
      <c r="C63" s="105">
        <f>(B63/$B$37)*100</f>
        <v>6.194295900178253</v>
      </c>
      <c r="D63" s="65"/>
      <c r="E63" s="78" t="s">
        <v>118</v>
      </c>
      <c r="F63" s="97">
        <v>15</v>
      </c>
      <c r="G63" s="105">
        <f>(F63/L63)*100</f>
        <v>17.647058823529413</v>
      </c>
      <c r="H63" s="78" t="s">
        <v>118</v>
      </c>
      <c r="L63" s="15">
        <v>85</v>
      </c>
    </row>
    <row r="64" spans="1:12" ht="12.75">
      <c r="A64" s="82" t="s">
        <v>114</v>
      </c>
      <c r="B64" s="98">
        <v>154</v>
      </c>
      <c r="C64" s="105">
        <f>(B64/$B$37)*100</f>
        <v>6.862745098039216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121</v>
      </c>
      <c r="G66" s="105">
        <f aca="true" t="shared" si="5" ref="G66:G71">(F66/L66)*100</f>
        <v>2.9519394974383992</v>
      </c>
      <c r="H66" s="79" t="s">
        <v>124</v>
      </c>
      <c r="L66" s="15">
        <v>4099</v>
      </c>
    </row>
    <row r="67" spans="1:12" ht="12.75">
      <c r="A67" s="82" t="s">
        <v>126</v>
      </c>
      <c r="B67" s="97">
        <v>1843</v>
      </c>
      <c r="C67" s="105">
        <f>(B67/$B$37)*100</f>
        <v>82.1301247771836</v>
      </c>
      <c r="D67" s="65"/>
      <c r="E67" s="78" t="s">
        <v>262</v>
      </c>
      <c r="F67" s="97">
        <v>89</v>
      </c>
      <c r="G67" s="105">
        <f t="shared" si="5"/>
        <v>2.907546553413917</v>
      </c>
      <c r="H67" s="78" t="s">
        <v>262</v>
      </c>
      <c r="L67" s="15">
        <v>3061</v>
      </c>
    </row>
    <row r="68" spans="1:12" ht="12.75">
      <c r="A68" s="82" t="s">
        <v>128</v>
      </c>
      <c r="B68" s="97">
        <v>303</v>
      </c>
      <c r="C68" s="105">
        <f>(B68/$B$37)*100</f>
        <v>13.502673796791445</v>
      </c>
      <c r="D68" s="65"/>
      <c r="E68" s="78" t="s">
        <v>127</v>
      </c>
      <c r="F68" s="97">
        <v>26</v>
      </c>
      <c r="G68" s="105">
        <f t="shared" si="5"/>
        <v>5.241935483870968</v>
      </c>
      <c r="H68" s="78" t="s">
        <v>127</v>
      </c>
      <c r="L68" s="15">
        <v>496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32</v>
      </c>
      <c r="G69" s="105">
        <f t="shared" si="5"/>
        <v>3.0828516377649327</v>
      </c>
      <c r="H69" s="78" t="s">
        <v>129</v>
      </c>
      <c r="L69" s="15">
        <v>1038</v>
      </c>
    </row>
    <row r="70" spans="1:12" ht="12.75">
      <c r="A70" s="82" t="s">
        <v>376</v>
      </c>
      <c r="B70" s="97">
        <v>84</v>
      </c>
      <c r="C70" s="105">
        <f>(B70/$B$37)*100</f>
        <v>3.7433155080213902</v>
      </c>
      <c r="D70" s="65"/>
      <c r="E70" s="78" t="s">
        <v>130</v>
      </c>
      <c r="F70" s="97">
        <v>32</v>
      </c>
      <c r="G70" s="105">
        <f t="shared" si="5"/>
        <v>4.365620736698499</v>
      </c>
      <c r="H70" s="78" t="s">
        <v>130</v>
      </c>
      <c r="L70" s="15">
        <v>733</v>
      </c>
    </row>
    <row r="71" spans="1:12" ht="13.5" thickBot="1">
      <c r="A71" s="90" t="s">
        <v>371</v>
      </c>
      <c r="B71" s="110">
        <v>14</v>
      </c>
      <c r="C71" s="111">
        <f>(B71/$B$37)*100</f>
        <v>0.6238859180035651</v>
      </c>
      <c r="D71" s="91"/>
      <c r="E71" s="92" t="s">
        <v>131</v>
      </c>
      <c r="F71" s="110">
        <v>60</v>
      </c>
      <c r="G71" s="118">
        <f t="shared" si="5"/>
        <v>11.904761904761903</v>
      </c>
      <c r="H71" s="92" t="s">
        <v>131</v>
      </c>
      <c r="L71" s="15">
        <v>504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1555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1477</v>
      </c>
      <c r="G9" s="81">
        <f>(F9/$F$9)*100</f>
        <v>100</v>
      </c>
      <c r="I9" s="53"/>
    </row>
    <row r="10" spans="1:7" ht="12.75">
      <c r="A10" s="36" t="s">
        <v>137</v>
      </c>
      <c r="B10" s="97">
        <v>1399</v>
      </c>
      <c r="C10" s="105">
        <f aca="true" t="shared" si="0" ref="C10:C18">(B10/$B$8)*100</f>
        <v>89.967845659164</v>
      </c>
      <c r="E10" s="32" t="s">
        <v>138</v>
      </c>
      <c r="F10" s="97">
        <v>1458</v>
      </c>
      <c r="G10" s="105">
        <f>(F10/$F$9)*100</f>
        <v>98.71360866621531</v>
      </c>
    </row>
    <row r="11" spans="1:7" ht="12.75">
      <c r="A11" s="36" t="s">
        <v>139</v>
      </c>
      <c r="B11" s="97">
        <v>57</v>
      </c>
      <c r="C11" s="105">
        <f t="shared" si="0"/>
        <v>3.6655948553054665</v>
      </c>
      <c r="E11" s="32" t="s">
        <v>140</v>
      </c>
      <c r="F11" s="97">
        <v>13</v>
      </c>
      <c r="G11" s="105">
        <f>(F11/$F$9)*100</f>
        <v>0.8801624915368992</v>
      </c>
    </row>
    <row r="12" spans="1:7" ht="12.75">
      <c r="A12" s="36" t="s">
        <v>141</v>
      </c>
      <c r="B12" s="97">
        <v>14</v>
      </c>
      <c r="C12" s="105">
        <f t="shared" si="0"/>
        <v>0.9003215434083601</v>
      </c>
      <c r="E12" s="32" t="s">
        <v>142</v>
      </c>
      <c r="F12" s="97">
        <v>6</v>
      </c>
      <c r="G12" s="105">
        <f>(F12/$F$9)*100</f>
        <v>0.4062288422477996</v>
      </c>
    </row>
    <row r="13" spans="1:7" ht="12.75">
      <c r="A13" s="36" t="s">
        <v>143</v>
      </c>
      <c r="B13" s="97">
        <v>22</v>
      </c>
      <c r="C13" s="105">
        <f t="shared" si="0"/>
        <v>1.414790996784566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1249</v>
      </c>
      <c r="G14" s="81">
        <f>(F14/$F$14)*100</f>
        <v>100</v>
      </c>
    </row>
    <row r="15" spans="1:7" ht="12.75">
      <c r="A15" s="36" t="s">
        <v>146</v>
      </c>
      <c r="B15" s="97">
        <v>7</v>
      </c>
      <c r="C15" s="105">
        <f t="shared" si="0"/>
        <v>0.45016077170418006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22</v>
      </c>
      <c r="C16" s="105">
        <f t="shared" si="0"/>
        <v>1.414790996784566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34</v>
      </c>
      <c r="C17" s="105">
        <f t="shared" si="0"/>
        <v>2.1864951768488745</v>
      </c>
      <c r="E17" s="1" t="s">
        <v>151</v>
      </c>
      <c r="F17" s="97">
        <v>241</v>
      </c>
      <c r="G17" s="105">
        <f aca="true" t="shared" si="1" ref="G17:G23">(F17/$F$14)*100</f>
        <v>19.295436349079264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430</v>
      </c>
      <c r="G18" s="105">
        <f t="shared" si="1"/>
        <v>34.4275420336269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163</v>
      </c>
      <c r="G19" s="105">
        <f t="shared" si="1"/>
        <v>13.050440352281825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321</v>
      </c>
      <c r="G20" s="105">
        <f t="shared" si="1"/>
        <v>25.70056044835869</v>
      </c>
    </row>
    <row r="21" spans="1:7" ht="12.75">
      <c r="A21" s="36" t="s">
        <v>156</v>
      </c>
      <c r="B21" s="98">
        <v>50</v>
      </c>
      <c r="C21" s="105">
        <f aca="true" t="shared" si="2" ref="C21:C28">(B21/$B$8)*100</f>
        <v>3.215434083601286</v>
      </c>
      <c r="E21" s="1" t="s">
        <v>157</v>
      </c>
      <c r="F21" s="97">
        <v>82</v>
      </c>
      <c r="G21" s="105">
        <f t="shared" si="1"/>
        <v>6.5652522017614094</v>
      </c>
    </row>
    <row r="22" spans="1:7" ht="12.75">
      <c r="A22" s="36" t="s">
        <v>158</v>
      </c>
      <c r="B22" s="98">
        <v>165</v>
      </c>
      <c r="C22" s="105">
        <f t="shared" si="2"/>
        <v>10.610932475884244</v>
      </c>
      <c r="E22" s="1" t="s">
        <v>159</v>
      </c>
      <c r="F22" s="97">
        <v>12</v>
      </c>
      <c r="G22" s="105">
        <f t="shared" si="1"/>
        <v>0.9607686148919135</v>
      </c>
    </row>
    <row r="23" spans="1:7" ht="12.75">
      <c r="A23" s="36" t="s">
        <v>160</v>
      </c>
      <c r="B23" s="98">
        <v>143</v>
      </c>
      <c r="C23" s="105">
        <f t="shared" si="2"/>
        <v>9.196141479099678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137</v>
      </c>
      <c r="C24" s="105">
        <f t="shared" si="2"/>
        <v>8.810289389067524</v>
      </c>
      <c r="E24" s="1" t="s">
        <v>163</v>
      </c>
      <c r="F24" s="97">
        <v>144400</v>
      </c>
      <c r="G24" s="112" t="s">
        <v>261</v>
      </c>
    </row>
    <row r="25" spans="1:7" ht="12.75">
      <c r="A25" s="36" t="s">
        <v>164</v>
      </c>
      <c r="B25" s="97">
        <v>171</v>
      </c>
      <c r="C25" s="105">
        <f t="shared" si="2"/>
        <v>10.996784565916398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125</v>
      </c>
      <c r="C26" s="105">
        <f t="shared" si="2"/>
        <v>8.038585209003216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528</v>
      </c>
      <c r="C27" s="105">
        <f t="shared" si="2"/>
        <v>33.954983922829584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236</v>
      </c>
      <c r="C28" s="105">
        <f t="shared" si="2"/>
        <v>15.17684887459807</v>
      </c>
      <c r="E28" s="32" t="s">
        <v>176</v>
      </c>
      <c r="F28" s="97">
        <v>884</v>
      </c>
      <c r="G28" s="105">
        <f aca="true" t="shared" si="3" ref="G28:G35">(F28/$F$14)*100</f>
        <v>70.77662129703764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36</v>
      </c>
      <c r="G31" s="105">
        <f t="shared" si="3"/>
        <v>2.8823058446757406</v>
      </c>
    </row>
    <row r="32" spans="1:7" ht="12.75">
      <c r="A32" s="36" t="s">
        <v>182</v>
      </c>
      <c r="B32" s="97">
        <v>7</v>
      </c>
      <c r="C32" s="105">
        <f t="shared" si="4"/>
        <v>0.45016077170418006</v>
      </c>
      <c r="E32" s="32" t="s">
        <v>183</v>
      </c>
      <c r="F32" s="97">
        <v>178</v>
      </c>
      <c r="G32" s="105">
        <f t="shared" si="3"/>
        <v>14.251401120896718</v>
      </c>
    </row>
    <row r="33" spans="1:7" ht="12.75">
      <c r="A33" s="36" t="s">
        <v>184</v>
      </c>
      <c r="B33" s="97">
        <v>40</v>
      </c>
      <c r="C33" s="105">
        <f t="shared" si="4"/>
        <v>2.572347266881029</v>
      </c>
      <c r="E33" s="32" t="s">
        <v>185</v>
      </c>
      <c r="F33" s="97">
        <v>237</v>
      </c>
      <c r="G33" s="105">
        <f t="shared" si="3"/>
        <v>18.975180144115292</v>
      </c>
    </row>
    <row r="34" spans="1:7" ht="12.75">
      <c r="A34" s="36" t="s">
        <v>186</v>
      </c>
      <c r="B34" s="97">
        <v>115</v>
      </c>
      <c r="C34" s="105">
        <f t="shared" si="4"/>
        <v>7.395498392282958</v>
      </c>
      <c r="E34" s="32" t="s">
        <v>187</v>
      </c>
      <c r="F34" s="97">
        <v>232</v>
      </c>
      <c r="G34" s="105">
        <f t="shared" si="3"/>
        <v>18.57485988791033</v>
      </c>
    </row>
    <row r="35" spans="1:7" ht="12.75">
      <c r="A35" s="36" t="s">
        <v>188</v>
      </c>
      <c r="B35" s="97">
        <v>218</v>
      </c>
      <c r="C35" s="105">
        <f t="shared" si="4"/>
        <v>14.019292604501606</v>
      </c>
      <c r="E35" s="32" t="s">
        <v>189</v>
      </c>
      <c r="F35" s="97">
        <v>201</v>
      </c>
      <c r="G35" s="105">
        <f t="shared" si="3"/>
        <v>16.09287429943955</v>
      </c>
    </row>
    <row r="36" spans="1:7" ht="12.75">
      <c r="A36" s="36" t="s">
        <v>190</v>
      </c>
      <c r="B36" s="97">
        <v>293</v>
      </c>
      <c r="C36" s="105">
        <f t="shared" si="4"/>
        <v>18.84244372990354</v>
      </c>
      <c r="E36" s="32" t="s">
        <v>191</v>
      </c>
      <c r="F36" s="97">
        <v>1480</v>
      </c>
      <c r="G36" s="112" t="s">
        <v>261</v>
      </c>
    </row>
    <row r="37" spans="1:7" ht="12.75">
      <c r="A37" s="36" t="s">
        <v>192</v>
      </c>
      <c r="B37" s="97">
        <v>290</v>
      </c>
      <c r="C37" s="105">
        <f t="shared" si="4"/>
        <v>18.64951768488746</v>
      </c>
      <c r="E37" s="32" t="s">
        <v>193</v>
      </c>
      <c r="F37" s="97">
        <v>365</v>
      </c>
      <c r="G37" s="105">
        <f>(F37/$F$14)*100</f>
        <v>29.22337870296237</v>
      </c>
    </row>
    <row r="38" spans="1:7" ht="12.75">
      <c r="A38" s="36" t="s">
        <v>194</v>
      </c>
      <c r="B38" s="97">
        <v>281</v>
      </c>
      <c r="C38" s="105">
        <f t="shared" si="4"/>
        <v>18.070739549839228</v>
      </c>
      <c r="E38" s="32" t="s">
        <v>191</v>
      </c>
      <c r="F38" s="97">
        <v>462</v>
      </c>
      <c r="G38" s="112" t="s">
        <v>261</v>
      </c>
    </row>
    <row r="39" spans="1:7" ht="12.75">
      <c r="A39" s="36" t="s">
        <v>195</v>
      </c>
      <c r="B39" s="97">
        <v>311</v>
      </c>
      <c r="C39" s="105">
        <f t="shared" si="4"/>
        <v>20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1477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404</v>
      </c>
      <c r="G43" s="105">
        <f aca="true" t="shared" si="5" ref="G43:G48">(F43/$F$14)*100</f>
        <v>32.345876701361085</v>
      </c>
    </row>
    <row r="44" spans="1:7" ht="12.75">
      <c r="A44" s="36" t="s">
        <v>209</v>
      </c>
      <c r="B44" s="98">
        <v>148</v>
      </c>
      <c r="C44" s="105">
        <f aca="true" t="shared" si="6" ref="C44:C49">(B44/$B$42)*100</f>
        <v>10.020311442112389</v>
      </c>
      <c r="E44" s="32" t="s">
        <v>210</v>
      </c>
      <c r="F44" s="97">
        <v>210</v>
      </c>
      <c r="G44" s="105">
        <f t="shared" si="5"/>
        <v>16.813450760608486</v>
      </c>
    </row>
    <row r="45" spans="1:7" ht="12.75">
      <c r="A45" s="36" t="s">
        <v>211</v>
      </c>
      <c r="B45" s="98">
        <v>396</v>
      </c>
      <c r="C45" s="105">
        <f t="shared" si="6"/>
        <v>26.811103588354772</v>
      </c>
      <c r="E45" s="32" t="s">
        <v>212</v>
      </c>
      <c r="F45" s="97">
        <v>261</v>
      </c>
      <c r="G45" s="105">
        <f t="shared" si="5"/>
        <v>20.89671737389912</v>
      </c>
    </row>
    <row r="46" spans="1:7" ht="12.75">
      <c r="A46" s="36" t="s">
        <v>213</v>
      </c>
      <c r="B46" s="98">
        <v>239</v>
      </c>
      <c r="C46" s="105">
        <f t="shared" si="6"/>
        <v>16.181448882870683</v>
      </c>
      <c r="E46" s="32" t="s">
        <v>214</v>
      </c>
      <c r="F46" s="97">
        <v>135</v>
      </c>
      <c r="G46" s="105">
        <f t="shared" si="5"/>
        <v>10.808646917534027</v>
      </c>
    </row>
    <row r="47" spans="1:7" ht="12.75">
      <c r="A47" s="36" t="s">
        <v>215</v>
      </c>
      <c r="B47" s="97">
        <v>287</v>
      </c>
      <c r="C47" s="105">
        <f t="shared" si="6"/>
        <v>19.431279620853083</v>
      </c>
      <c r="E47" s="32" t="s">
        <v>216</v>
      </c>
      <c r="F47" s="97">
        <v>79</v>
      </c>
      <c r="G47" s="105">
        <f t="shared" si="5"/>
        <v>6.325060048038431</v>
      </c>
    </row>
    <row r="48" spans="1:7" ht="12.75">
      <c r="A48" s="36" t="s">
        <v>217</v>
      </c>
      <c r="B48" s="97">
        <v>159</v>
      </c>
      <c r="C48" s="105">
        <f t="shared" si="6"/>
        <v>10.765064319566688</v>
      </c>
      <c r="E48" s="32" t="s">
        <v>218</v>
      </c>
      <c r="F48" s="97">
        <v>160</v>
      </c>
      <c r="G48" s="105">
        <f t="shared" si="5"/>
        <v>12.810248198558845</v>
      </c>
    </row>
    <row r="49" spans="1:7" ht="12.75">
      <c r="A49" s="36" t="s">
        <v>219</v>
      </c>
      <c r="B49" s="97">
        <v>248</v>
      </c>
      <c r="C49" s="105">
        <f t="shared" si="6"/>
        <v>16.790792146242385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132</v>
      </c>
      <c r="G51" s="81">
        <f>(F51/F$51)*100</f>
        <v>100</v>
      </c>
    </row>
    <row r="52" spans="1:7" ht="12.75">
      <c r="A52" s="4" t="s">
        <v>223</v>
      </c>
      <c r="B52" s="97">
        <v>68</v>
      </c>
      <c r="C52" s="105">
        <f>(B52/$B$42)*100</f>
        <v>4.603926878808395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377</v>
      </c>
      <c r="C53" s="105">
        <f>(B53/$B$42)*100</f>
        <v>25.524712254570076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691</v>
      </c>
      <c r="C54" s="105">
        <f>(B54/$B$42)*100</f>
        <v>46.784021665538255</v>
      </c>
      <c r="E54" s="32" t="s">
        <v>228</v>
      </c>
      <c r="F54" s="97">
        <v>7</v>
      </c>
      <c r="G54" s="105">
        <f aca="true" t="shared" si="7" ref="G54:G60">(F54/F$51)*100</f>
        <v>5.303030303030303</v>
      </c>
    </row>
    <row r="55" spans="1:7" ht="12.75">
      <c r="A55" s="4" t="s">
        <v>229</v>
      </c>
      <c r="B55" s="97">
        <v>341</v>
      </c>
      <c r="C55" s="105">
        <f>(B55/$B$42)*100</f>
        <v>23.087339201083275</v>
      </c>
      <c r="E55" s="32" t="s">
        <v>230</v>
      </c>
      <c r="F55" s="97">
        <v>7</v>
      </c>
      <c r="G55" s="105">
        <f t="shared" si="7"/>
        <v>5.303030303030303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50</v>
      </c>
      <c r="G56" s="105">
        <f t="shared" si="7"/>
        <v>37.878787878787875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48</v>
      </c>
      <c r="G57" s="105">
        <f t="shared" si="7"/>
        <v>36.36363636363637</v>
      </c>
    </row>
    <row r="58" spans="1:7" ht="12.75">
      <c r="A58" s="36" t="s">
        <v>234</v>
      </c>
      <c r="B58" s="97">
        <v>672</v>
      </c>
      <c r="C58" s="105">
        <f aca="true" t="shared" si="8" ref="C58:C66">(B58/$B$42)*100</f>
        <v>45.497630331753555</v>
      </c>
      <c r="E58" s="32" t="s">
        <v>235</v>
      </c>
      <c r="F58" s="97">
        <v>7</v>
      </c>
      <c r="G58" s="105">
        <f t="shared" si="7"/>
        <v>5.303030303030303</v>
      </c>
    </row>
    <row r="59" spans="1:7" ht="12.75">
      <c r="A59" s="36" t="s">
        <v>236</v>
      </c>
      <c r="B59" s="97">
        <v>26</v>
      </c>
      <c r="C59" s="105">
        <f t="shared" si="8"/>
        <v>1.7603249830737984</v>
      </c>
      <c r="E59" s="32" t="s">
        <v>237</v>
      </c>
      <c r="F59" s="98">
        <v>6</v>
      </c>
      <c r="G59" s="105">
        <f t="shared" si="7"/>
        <v>4.545454545454546</v>
      </c>
    </row>
    <row r="60" spans="1:7" ht="12.75">
      <c r="A60" s="36" t="s">
        <v>238</v>
      </c>
      <c r="B60" s="97">
        <v>56</v>
      </c>
      <c r="C60" s="105">
        <f t="shared" si="8"/>
        <v>3.7914691943127963</v>
      </c>
      <c r="E60" s="32" t="s">
        <v>239</v>
      </c>
      <c r="F60" s="97">
        <v>7</v>
      </c>
      <c r="G60" s="105">
        <f t="shared" si="7"/>
        <v>5.303030303030303</v>
      </c>
    </row>
    <row r="61" spans="1:7" ht="12.75">
      <c r="A61" s="36" t="s">
        <v>240</v>
      </c>
      <c r="B61" s="97">
        <v>691</v>
      </c>
      <c r="C61" s="105">
        <f t="shared" si="8"/>
        <v>46.784021665538255</v>
      </c>
      <c r="E61" s="32" t="s">
        <v>163</v>
      </c>
      <c r="F61" s="97">
        <v>744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25</v>
      </c>
      <c r="C63" s="105">
        <f t="shared" si="8"/>
        <v>1.6926201760324981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0.47393364928909953</v>
      </c>
      <c r="E65" s="32" t="s">
        <v>208</v>
      </c>
      <c r="F65" s="97">
        <v>6</v>
      </c>
      <c r="G65" s="105">
        <f aca="true" t="shared" si="9" ref="G65:G71">(F65/F$51)*100</f>
        <v>4.545454545454546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34</v>
      </c>
      <c r="G66" s="105">
        <f t="shared" si="9"/>
        <v>25.757575757575758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29</v>
      </c>
      <c r="G67" s="105">
        <f t="shared" si="9"/>
        <v>21.96969696969697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31</v>
      </c>
      <c r="G68" s="105">
        <f t="shared" si="9"/>
        <v>23.484848484848484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6</v>
      </c>
      <c r="C70" s="105">
        <f>(B70/$B$42)*100</f>
        <v>0.4062288422477996</v>
      </c>
      <c r="E70" s="32" t="s">
        <v>218</v>
      </c>
      <c r="F70" s="97">
        <v>25</v>
      </c>
      <c r="G70" s="105">
        <f t="shared" si="9"/>
        <v>18.939393939393938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7</v>
      </c>
      <c r="G71" s="115">
        <f t="shared" si="9"/>
        <v>5.303030303030303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2002-06-06T17:31:37Z</dcterms:modified>
  <cp:category/>
  <cp:version/>
  <cp:contentType/>
  <cp:contentStatus/>
</cp:coreProperties>
</file>