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<sst xmlns="http://schemas.openxmlformats.org/spreadsheetml/2006/main" count="694" uniqueCount="437">
  <si>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</si>
  <si>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</si>
  <si>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</si>
  <si>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</si>
  <si>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</si>
  <si>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</si>
  <si>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</si>
  <si>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</si>
  <si>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</si>
  <si>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</si>
  <si>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</si>
  <si>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</si>
  <si>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</si>
  <si>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</si>
  <si>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</si>
  <si>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</si>
  <si>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</si>
  <si>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</si>
  <si>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</si>
  <si>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</si>
  <si>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</si>
  <si>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</si>
  <si>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</si>
  <si>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</si>
  <si>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</si>
  <si>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</si>
  <si>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</si>
  <si>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</si>
  <si>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</si>
  <si>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</si>
  <si>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</si>
  <si>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</si>
  <si>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</si>
  <si>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</si>
  <si>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</si>
  <si>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</si>
  <si>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</si>
  <si>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</si>
  <si>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</si>
  <si>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</si>
  <si>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</si>
  <si>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</si>
  <si>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</si>
  <si>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</si>
  <si>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</si>
  <si>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</si>
  <si>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</si>
  <si>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</si>
  <si>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</si>
  <si>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</si>
  <si>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</si>
  <si>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</si>
  <si>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</si>
  <si>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</si>
  <si>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</si>
  <si>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</si>
  <si>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</si>
  <si>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</si>
  <si>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</si>
  <si>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</si>
  <si>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</si>
  <si>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</si>
  <si>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</si>
  <si>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</si>
  <si>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</si>
  <si>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</si>
  <si>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</si>
  <si>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</si>
  <si>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</si>
  <si>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</si>
  <si>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</si>
  <si>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</si>
  <si>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</si>
  <si>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</si>
  <si>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</si>
  <si>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</si>
  <si>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</si>
  <si>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</si>
  <si>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</si>
  <si>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</si>
  <si>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</si>
  <si>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</si>
  <si>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</si>
  <si>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</si>
  <si>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</si>
  <si>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</si>
  <si>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</si>
  <si>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</si>
  <si>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</si>
  <si>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</si>
  <si>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</si>
  <si>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</si>
  <si>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</si>
  <si>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</si>
  <si>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</si>
  <si>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</si>
  <si>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</si>
  <si>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</si>
  <si>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</si>
  <si>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</si>
  <si>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</si>
  <si>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</si>
  <si>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</si>
  <si>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</si>
  <si>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</si>
  <si>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</si>
  <si>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</si>
  <si>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</si>
  <si>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</si>
  <si>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</si>
  <si>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</si>
  <si>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</si>
  <si>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</si>
  <si>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</si>
  <si>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</si>
  <si>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</si>
  <si>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</si>
  <si>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</si>
  <si>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</si>
  <si>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</si>
  <si>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</si>
  <si>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</si>
  <si>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</si>
  <si>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</si>
  <si>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</si>
  <si>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</si>
  <si>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</si>
  <si>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</si>
  <si>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</si>
  <si>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</si>
  <si>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</si>
  <si>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</si>
  <si>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</si>
  <si>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</si>
  <si>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</si>
  <si>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</si>
  <si>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</si>
  <si>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</si>
  <si>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</si>
  <si>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</si>
  <si>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</si>
  <si>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</si>
  <si>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</si>
  <si>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</si>
  <si>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</si>
  <si>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</si>
  <si>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</si>
  <si>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</si>
  <si>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</si>
  <si>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</si>
  <si>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</si>
  <si>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</si>
  <si>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</si>
  <si>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</si>
  <si>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</si>
  <si>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</si>
  <si>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</si>
  <si>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</si>
  <si>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</si>
  <si>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</si>
  <si>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</si>
  <si>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</si>
  <si>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</si>
  <si>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</si>
  <si>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</si>
  <si>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</si>
  <si>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</si>
  <si>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</si>
  <si>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</si>
  <si>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</si>
  <si>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</si>
  <si>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</si>
  <si>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</si>
  <si>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</si>
  <si>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</si>
  <si>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</si>
  <si>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</si>
  <si>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</si>
  <si>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</si>
  <si>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</si>
  <si>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</si>
  <si>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</si>
  <si>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</si>
  <si>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</si>
  <si>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</si>
  <si>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</si>
  <si>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</si>
  <si>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</si>
  <si>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</si>
  <si>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</si>
  <si>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</si>
  <si>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</si>
  <si>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</si>
  <si>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</si>
  <si>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</si>
  <si>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</si>
  <si>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</si>
  <si>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</si>
  <si>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</si>
  <si>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</si>
  <si>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</si>
  <si>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</si>
  <si>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</si>
  <si>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</si>
  <si>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</si>
  <si>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</si>
  <si>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</si>
  <si>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</si>
  <si>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</si>
  <si>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</si>
  <si>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</si>
  <si>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</si>
  <si>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</si>
  <si>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</si>
  <si>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</si>
  <si>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</si>
  <si>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</si>
  <si>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</si>
  <si>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</si>
  <si>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</si>
  <si>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</si>
  <si>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</si>
  <si>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</si>
  <si>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</si>
  <si>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</si>
  <si>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</si>
  <si>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</si>
  <si>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</si>
  <si>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</si>
  <si>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</si>
  <si>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</si>
  <si>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</si>
  <si>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</si>
  <si>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</si>
  <si>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</si>
  <si>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</si>
  <si>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</si>
  <si>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</si>
  <si>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</si>
  <si>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</si>
  <si>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</si>
  <si>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</si>
  <si>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</si>
  <si>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</si>
  <si>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</si>
  <si>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</si>
  <si>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</si>
  <si>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</si>
  <si>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</si>
  <si>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</si>
  <si>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</si>
  <si>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</si>
  <si>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</si>
  <si>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</si>
  <si>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</si>
  <si>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</si>
  <si>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</si>
  <si>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</si>
  <si>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</si>
  <si>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</si>
  <si>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</si>
  <si>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</si>
  <si>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</si>
  <si>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</si>
  <si>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</si>
  <si>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</si>
  <si>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</si>
  <si>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</si>
  <si>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</si>
  <si>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</si>
  <si>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</si>
  <si>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</si>
  <si>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</si>
  <si>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</si>
  <si>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</si>
  <si>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</si>
  <si>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</si>
  <si>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</si>
  <si>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</si>
  <si>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</si>
  <si>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</si>
  <si>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</si>
  <si>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</si>
  <si>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</si>
  <si>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</si>
  <si>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</si>
  <si>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</si>
  <si>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</si>
  <si>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</si>
  <si>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</si>
  <si>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</si>
  <si>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</si>
  <si>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</si>
  <si>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</si>
  <si>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</si>
  <si>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</si>
  <si>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</si>
  <si>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</si>
  <si>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</si>
  <si>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</si>
  <si>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</si>
  <si>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</si>
  <si>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</si>
  <si>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</si>
  <si>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</si>
  <si>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</si>
  <si>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</si>
  <si>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</si>
  <si>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</si>
  <si>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</si>
  <si>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</si>
  <si>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</si>
  <si>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</si>
  <si>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</si>
  <si>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</si>
  <si>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</si>
  <si>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</si>
  <si>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</si>
  <si>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</si>
  <si>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</si>
  <si>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</si>
  <si>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</si>
  <si>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</si>
  <si>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</si>
  <si>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</si>
  <si>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</si>
  <si>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</si>
  <si>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</si>
  <si>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</si>
  <si>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</si>
  <si>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</si>
  <si>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</si>
  <si>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</si>
  <si>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</si>
  <si>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</si>
  <si>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</si>
  <si>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</si>
  <si>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</si>
  <si>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</si>
  <si>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</si>
  <si>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</si>
  <si>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</si>
  <si>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</si>
  <si>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</si>
  <si>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</si>
  <si>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</si>
  <si>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</si>
  <si>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</si>
  <si>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</si>
  <si>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</si>
  <si>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</si>
  <si>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</si>
  <si>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</si>
  <si>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</si>
  <si>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</si>
  <si>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</si>
  <si>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</si>
  <si>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</si>
  <si>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</si>
  <si>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</si>
  <si>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</si>
  <si>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</si>
  <si>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</si>
  <si>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</si>
  <si>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</si>
  <si>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</si>
  <si>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</si>
  <si>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</si>
  <si>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</si>
  <si>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</si>
  <si>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</si>
  <si>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</si>
  <si>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</si>
  <si>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</si>
  <si>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</si>
  <si>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</si>
  <si>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</si>
  <si>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</si>
  <si>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</si>
  <si>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</si>
  <si>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</si>
  <si>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</si>
  <si>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</si>
  <si>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</si>
  <si>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</si>
  <si>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</si>
  <si>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</si>
  <si>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</si>
  <si>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</si>
  <si>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</si>
  <si>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</si>
  <si>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</si>
  <si>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</si>
  <si>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</si>
  <si>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</si>
  <si>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</si>
  <si>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Maple Shade township, Burlington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</si>
  <si>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Maple Shade township,</t>
    </r>
    <r>
      <rPr>
        <b/>
        <sz val="12"/>
        <rFont val="Arial"/>
        <family val="2"/>
      </rPr>
      <t xml:space="preserve"> Burlington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</si>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</sst>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19079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19079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9339</v>
      </c>
      <c r="C9" s="151">
        <f>(B9/$B$7)*100</f>
        <v>48.94910634729284</v>
      </c>
      <c r="D9" s="152"/>
      <c r="E9" s="152" t="s">
        <v>403</v>
      </c>
      <c r="F9" s="150">
        <v>850</v>
      </c>
      <c r="G9" s="153">
        <f t="shared" si="0"/>
        <v>4.455160123696211</v>
      </c>
    </row>
    <row r="10" spans="1:7" ht="12.75">
      <c r="A10" s="149" t="s">
        <v>404</v>
      </c>
      <c r="B10" s="150">
        <v>9740</v>
      </c>
      <c r="C10" s="151">
        <f>(B10/$B$7)*100</f>
        <v>51.05089365270716</v>
      </c>
      <c r="D10" s="152"/>
      <c r="E10" s="152" t="s">
        <v>405</v>
      </c>
      <c r="F10" s="150">
        <v>154</v>
      </c>
      <c r="G10" s="153">
        <f t="shared" si="0"/>
        <v>0.8071701871167252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446</v>
      </c>
      <c r="G11" s="153">
        <f t="shared" si="0"/>
        <v>2.337648723727659</v>
      </c>
    </row>
    <row r="12" spans="1:7" ht="12.75">
      <c r="A12" s="149" t="s">
        <v>407</v>
      </c>
      <c r="B12" s="150">
        <v>1072</v>
      </c>
      <c r="C12" s="151">
        <f aca="true" t="shared" si="1" ref="C12:C24">B12*100/B$7</f>
        <v>5.618743120708633</v>
      </c>
      <c r="D12" s="152"/>
      <c r="E12" s="152" t="s">
        <v>408</v>
      </c>
      <c r="F12" s="150">
        <v>19</v>
      </c>
      <c r="G12" s="153">
        <f t="shared" si="0"/>
        <v>0.09958593217673882</v>
      </c>
    </row>
    <row r="13" spans="1:7" ht="12.75">
      <c r="A13" s="149" t="s">
        <v>409</v>
      </c>
      <c r="B13" s="150">
        <v>999</v>
      </c>
      <c r="C13" s="151">
        <f t="shared" si="1"/>
        <v>5.236123486555899</v>
      </c>
      <c r="D13" s="152"/>
      <c r="E13" s="152" t="s">
        <v>410</v>
      </c>
      <c r="F13" s="150">
        <v>231</v>
      </c>
      <c r="G13" s="153">
        <f t="shared" si="0"/>
        <v>1.2107552806750879</v>
      </c>
    </row>
    <row r="14" spans="1:7" ht="12.75">
      <c r="A14" s="149" t="s">
        <v>411</v>
      </c>
      <c r="B14" s="150">
        <v>1059</v>
      </c>
      <c r="C14" s="151">
        <f t="shared" si="1"/>
        <v>5.550605377640338</v>
      </c>
      <c r="D14" s="152"/>
      <c r="E14" s="152" t="s">
        <v>412</v>
      </c>
      <c r="F14" s="150">
        <v>18229</v>
      </c>
      <c r="G14" s="153">
        <f t="shared" si="0"/>
        <v>95.54483987630378</v>
      </c>
    </row>
    <row r="15" spans="1:7" ht="12.75">
      <c r="A15" s="149" t="s">
        <v>413</v>
      </c>
      <c r="B15" s="150">
        <v>944</v>
      </c>
      <c r="C15" s="151">
        <f t="shared" si="1"/>
        <v>4.947848419728497</v>
      </c>
      <c r="D15" s="152"/>
      <c r="E15" s="152" t="s">
        <v>414</v>
      </c>
      <c r="F15" s="150">
        <v>15455</v>
      </c>
      <c r="G15" s="153">
        <f t="shared" si="0"/>
        <v>81.00529377849992</v>
      </c>
    </row>
    <row r="16" spans="1:7" ht="12.75">
      <c r="A16" s="149" t="s">
        <v>415</v>
      </c>
      <c r="B16" s="150">
        <v>1258</v>
      </c>
      <c r="C16" s="151">
        <f t="shared" si="1"/>
        <v>6.593636983070391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3695</v>
      </c>
      <c r="C17" s="151">
        <f t="shared" si="1"/>
        <v>19.36684312595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3179</v>
      </c>
      <c r="C18" s="151">
        <f t="shared" si="1"/>
        <v>16.662298862623828</v>
      </c>
      <c r="D18" s="152"/>
      <c r="E18" s="143" t="s">
        <v>419</v>
      </c>
      <c r="F18" s="141">
        <v>19079</v>
      </c>
      <c r="G18" s="148">
        <v>100</v>
      </c>
    </row>
    <row r="19" spans="1:7" ht="12.75">
      <c r="A19" s="149" t="s">
        <v>420</v>
      </c>
      <c r="B19" s="150">
        <v>2357</v>
      </c>
      <c r="C19" s="151">
        <f t="shared" si="1"/>
        <v>12.353896954767022</v>
      </c>
      <c r="D19" s="152"/>
      <c r="E19" s="152" t="s">
        <v>421</v>
      </c>
      <c r="F19" s="150">
        <v>18784</v>
      </c>
      <c r="G19" s="153">
        <f aca="true" t="shared" si="2" ref="G19:G30">F19*100/F$18</f>
        <v>98.45379736883484</v>
      </c>
    </row>
    <row r="20" spans="1:7" ht="12.75">
      <c r="A20" s="149" t="s">
        <v>422</v>
      </c>
      <c r="B20" s="150">
        <v>858</v>
      </c>
      <c r="C20" s="151">
        <f t="shared" si="1"/>
        <v>4.497091042507469</v>
      </c>
      <c r="D20" s="152"/>
      <c r="E20" s="152" t="s">
        <v>423</v>
      </c>
      <c r="F20" s="150">
        <v>8462</v>
      </c>
      <c r="G20" s="153">
        <f t="shared" si="2"/>
        <v>44.352429372608626</v>
      </c>
    </row>
    <row r="21" spans="1:7" ht="12.75">
      <c r="A21" s="149" t="s">
        <v>424</v>
      </c>
      <c r="B21" s="150">
        <v>728</v>
      </c>
      <c r="C21" s="151">
        <f t="shared" si="1"/>
        <v>3.815713611824519</v>
      </c>
      <c r="D21" s="152"/>
      <c r="E21" s="152" t="s">
        <v>425</v>
      </c>
      <c r="F21" s="150">
        <v>3500</v>
      </c>
      <c r="G21" s="153">
        <f t="shared" si="2"/>
        <v>18.344776979925573</v>
      </c>
    </row>
    <row r="22" spans="1:7" ht="12.75">
      <c r="A22" s="149" t="s">
        <v>426</v>
      </c>
      <c r="B22" s="150">
        <v>1432</v>
      </c>
      <c r="C22" s="151">
        <f t="shared" si="1"/>
        <v>7.505634467215263</v>
      </c>
      <c r="D22" s="152"/>
      <c r="E22" s="152" t="s">
        <v>427</v>
      </c>
      <c r="F22" s="150">
        <v>4779</v>
      </c>
      <c r="G22" s="153">
        <f t="shared" si="2"/>
        <v>25.04848262487552</v>
      </c>
    </row>
    <row r="23" spans="1:7" ht="12.75">
      <c r="A23" s="149" t="s">
        <v>428</v>
      </c>
      <c r="B23" s="150">
        <v>1183</v>
      </c>
      <c r="C23" s="151">
        <f t="shared" si="1"/>
        <v>6.200534619214843</v>
      </c>
      <c r="D23" s="152"/>
      <c r="E23" s="152" t="s">
        <v>429</v>
      </c>
      <c r="F23" s="150">
        <v>3379</v>
      </c>
      <c r="G23" s="153">
        <f t="shared" si="2"/>
        <v>17.710571832905288</v>
      </c>
    </row>
    <row r="24" spans="1:7" ht="12.75">
      <c r="A24" s="149" t="s">
        <v>430</v>
      </c>
      <c r="B24" s="150">
        <v>315</v>
      </c>
      <c r="C24" s="151">
        <f t="shared" si="1"/>
        <v>1.6510299281933016</v>
      </c>
      <c r="D24" s="152"/>
      <c r="E24" s="152" t="s">
        <v>431</v>
      </c>
      <c r="F24" s="150">
        <v>904</v>
      </c>
      <c r="G24" s="153">
        <f t="shared" si="2"/>
        <v>4.738193825672205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254</v>
      </c>
      <c r="G25" s="153">
        <f t="shared" si="2"/>
        <v>1.3313066722574558</v>
      </c>
    </row>
    <row r="26" spans="1:7" ht="12.75">
      <c r="A26" s="149" t="s">
        <v>433</v>
      </c>
      <c r="B26" s="155">
        <v>36.5</v>
      </c>
      <c r="C26" s="156" t="s">
        <v>261</v>
      </c>
      <c r="D26" s="152"/>
      <c r="E26" s="157" t="s">
        <v>434</v>
      </c>
      <c r="F26" s="158">
        <v>1139</v>
      </c>
      <c r="G26" s="153">
        <f t="shared" si="2"/>
        <v>5.969914565752922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634</v>
      </c>
      <c r="G27" s="153">
        <f t="shared" si="2"/>
        <v>3.3230253157922323</v>
      </c>
    </row>
    <row r="28" spans="1:7" ht="12.75">
      <c r="A28" s="149" t="s">
        <v>262</v>
      </c>
      <c r="B28" s="150">
        <v>15382</v>
      </c>
      <c r="C28" s="151">
        <f aca="true" t="shared" si="3" ref="C28:C35">B28*100/B$7</f>
        <v>80.62267414434719</v>
      </c>
      <c r="D28" s="152"/>
      <c r="E28" s="152" t="s">
        <v>436</v>
      </c>
      <c r="F28" s="150">
        <v>295</v>
      </c>
      <c r="G28" s="153">
        <f t="shared" si="2"/>
        <v>1.5462026311651553</v>
      </c>
    </row>
    <row r="29" spans="1:7" ht="12.75">
      <c r="A29" s="149" t="s">
        <v>0</v>
      </c>
      <c r="B29" s="150">
        <v>7436</v>
      </c>
      <c r="C29" s="151">
        <f t="shared" si="3"/>
        <v>38.97478903506473</v>
      </c>
      <c r="D29" s="152"/>
      <c r="E29" s="152" t="s">
        <v>1</v>
      </c>
      <c r="F29" s="150">
        <v>257</v>
      </c>
      <c r="G29" s="153">
        <f t="shared" si="2"/>
        <v>1.3470307668116777</v>
      </c>
    </row>
    <row r="30" spans="1:7" ht="12.75">
      <c r="A30" s="149" t="s">
        <v>2</v>
      </c>
      <c r="B30" s="150">
        <v>7946</v>
      </c>
      <c r="C30" s="151">
        <f t="shared" si="3"/>
        <v>41.647885109282456</v>
      </c>
      <c r="D30" s="152"/>
      <c r="E30" s="152" t="s">
        <v>3</v>
      </c>
      <c r="F30" s="150">
        <v>38</v>
      </c>
      <c r="G30" s="153">
        <f t="shared" si="2"/>
        <v>0.19917186435347764</v>
      </c>
    </row>
    <row r="31" spans="1:7" ht="12.75">
      <c r="A31" s="149" t="s">
        <v>4</v>
      </c>
      <c r="B31" s="150">
        <v>14835</v>
      </c>
      <c r="C31" s="151">
        <f t="shared" si="3"/>
        <v>77.75564757062739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3351</v>
      </c>
      <c r="C32" s="151">
        <f t="shared" si="3"/>
        <v>17.563813617065883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2930</v>
      </c>
      <c r="C33" s="151">
        <f t="shared" si="3"/>
        <v>15.357199014623408</v>
      </c>
      <c r="D33" s="152"/>
      <c r="E33" s="143" t="s">
        <v>8</v>
      </c>
      <c r="F33" s="141">
        <v>8462</v>
      </c>
      <c r="G33" s="148">
        <v>100</v>
      </c>
    </row>
    <row r="34" spans="1:7" ht="12.75">
      <c r="A34" s="149" t="s">
        <v>0</v>
      </c>
      <c r="B34" s="150">
        <v>1143</v>
      </c>
      <c r="C34" s="151">
        <f t="shared" si="3"/>
        <v>5.9908800251585514</v>
      </c>
      <c r="D34" s="152"/>
      <c r="E34" s="152" t="s">
        <v>9</v>
      </c>
      <c r="F34" s="150">
        <v>4718</v>
      </c>
      <c r="G34" s="153">
        <f aca="true" t="shared" si="4" ref="G34:G42">F34*100/F$33</f>
        <v>55.75514062869298</v>
      </c>
    </row>
    <row r="35" spans="1:7" ht="12.75">
      <c r="A35" s="149" t="s">
        <v>2</v>
      </c>
      <c r="B35" s="150">
        <v>1787</v>
      </c>
      <c r="C35" s="151">
        <f t="shared" si="3"/>
        <v>9.366318989464856</v>
      </c>
      <c r="D35" s="152"/>
      <c r="E35" s="152" t="s">
        <v>10</v>
      </c>
      <c r="F35" s="150">
        <v>2012</v>
      </c>
      <c r="G35" s="153">
        <f t="shared" si="4"/>
        <v>23.776884897187426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3500</v>
      </c>
      <c r="G36" s="153">
        <f t="shared" si="4"/>
        <v>41.36138028834791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1435</v>
      </c>
      <c r="G37" s="153">
        <f t="shared" si="4"/>
        <v>16.958165918222644</v>
      </c>
    </row>
    <row r="38" spans="1:7" ht="12.75">
      <c r="A38" s="163" t="s">
        <v>13</v>
      </c>
      <c r="B38" s="150">
        <v>18769</v>
      </c>
      <c r="C38" s="151">
        <f aca="true" t="shared" si="5" ref="C38:C56">B38*100/B$7</f>
        <v>98.37517689606373</v>
      </c>
      <c r="D38" s="152"/>
      <c r="E38" s="152" t="s">
        <v>14</v>
      </c>
      <c r="F38" s="150">
        <v>838</v>
      </c>
      <c r="G38" s="153">
        <f t="shared" si="4"/>
        <v>9.903096194753013</v>
      </c>
    </row>
    <row r="39" spans="1:7" ht="12.75">
      <c r="A39" s="149" t="s">
        <v>15</v>
      </c>
      <c r="B39" s="150">
        <v>15868</v>
      </c>
      <c r="C39" s="151">
        <f t="shared" si="5"/>
        <v>83.16997746213114</v>
      </c>
      <c r="D39" s="152"/>
      <c r="E39" s="152" t="s">
        <v>10</v>
      </c>
      <c r="F39" s="150">
        <v>393</v>
      </c>
      <c r="G39" s="153">
        <f t="shared" si="4"/>
        <v>4.644292129520208</v>
      </c>
    </row>
    <row r="40" spans="1:7" ht="12.75">
      <c r="A40" s="149" t="s">
        <v>16</v>
      </c>
      <c r="B40" s="150">
        <v>1376</v>
      </c>
      <c r="C40" s="151">
        <f t="shared" si="5"/>
        <v>7.212118035536454</v>
      </c>
      <c r="D40" s="152"/>
      <c r="E40" s="152" t="s">
        <v>17</v>
      </c>
      <c r="F40" s="150">
        <v>3744</v>
      </c>
      <c r="G40" s="153">
        <f t="shared" si="4"/>
        <v>44.24485937130702</v>
      </c>
    </row>
    <row r="41" spans="1:7" ht="12.75">
      <c r="A41" s="149" t="s">
        <v>18</v>
      </c>
      <c r="B41" s="150">
        <v>30</v>
      </c>
      <c r="C41" s="151">
        <f t="shared" si="5"/>
        <v>0.1572409455422192</v>
      </c>
      <c r="D41" s="152"/>
      <c r="E41" s="152" t="s">
        <v>19</v>
      </c>
      <c r="F41" s="150">
        <v>3047</v>
      </c>
      <c r="G41" s="153">
        <f t="shared" si="4"/>
        <v>36.008035925313166</v>
      </c>
    </row>
    <row r="42" spans="1:7" ht="12.75">
      <c r="A42" s="149" t="s">
        <v>20</v>
      </c>
      <c r="B42" s="150">
        <v>1164</v>
      </c>
      <c r="C42" s="151">
        <f t="shared" si="5"/>
        <v>6.1009486870381044</v>
      </c>
      <c r="D42" s="152"/>
      <c r="E42" s="152" t="s">
        <v>21</v>
      </c>
      <c r="F42" s="150">
        <v>950</v>
      </c>
      <c r="G42" s="153">
        <f t="shared" si="4"/>
        <v>11.226660363980146</v>
      </c>
    </row>
    <row r="43" spans="1:7" ht="12.75">
      <c r="A43" s="149" t="s">
        <v>22</v>
      </c>
      <c r="B43" s="150">
        <v>557</v>
      </c>
      <c r="C43" s="151">
        <f t="shared" si="5"/>
        <v>2.91944022223387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150</v>
      </c>
      <c r="C44" s="151">
        <f t="shared" si="5"/>
        <v>0.786204727711096</v>
      </c>
      <c r="D44" s="152"/>
      <c r="E44" s="152" t="s">
        <v>24</v>
      </c>
      <c r="F44" s="160">
        <v>2207</v>
      </c>
      <c r="G44" s="164">
        <f>F44*100/F33</f>
        <v>26.081304656109666</v>
      </c>
    </row>
    <row r="45" spans="1:7" ht="12.75">
      <c r="A45" s="149" t="s">
        <v>25</v>
      </c>
      <c r="B45" s="150">
        <v>148</v>
      </c>
      <c r="C45" s="151">
        <f t="shared" si="5"/>
        <v>0.7757219980082813</v>
      </c>
      <c r="D45" s="152"/>
      <c r="E45" s="152" t="s">
        <v>26</v>
      </c>
      <c r="F45" s="160">
        <v>2103</v>
      </c>
      <c r="G45" s="164">
        <f>F45*100/F33</f>
        <v>24.85228078468447</v>
      </c>
    </row>
    <row r="46" spans="1:7" ht="12.75">
      <c r="A46" s="149" t="s">
        <v>27</v>
      </c>
      <c r="B46" s="150">
        <v>19</v>
      </c>
      <c r="C46" s="151">
        <f t="shared" si="5"/>
        <v>0.09958593217673882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197</v>
      </c>
      <c r="C47" s="151">
        <f t="shared" si="5"/>
        <v>1.0325488757272394</v>
      </c>
      <c r="D47" s="152"/>
      <c r="E47" s="152" t="s">
        <v>29</v>
      </c>
      <c r="F47" s="165">
        <v>2.22</v>
      </c>
      <c r="G47" s="166" t="s">
        <v>261</v>
      </c>
    </row>
    <row r="48" spans="1:7" ht="12.75">
      <c r="A48" s="149" t="s">
        <v>30</v>
      </c>
      <c r="B48" s="150">
        <v>45</v>
      </c>
      <c r="C48" s="151">
        <f t="shared" si="5"/>
        <v>0.2358614183133288</v>
      </c>
      <c r="D48" s="152"/>
      <c r="E48" s="152" t="s">
        <v>31</v>
      </c>
      <c r="F48" s="145">
        <v>2.95</v>
      </c>
      <c r="G48" s="166" t="s">
        <v>261</v>
      </c>
    </row>
    <row r="49" spans="1:7" ht="12.75">
      <c r="A49" s="149" t="s">
        <v>32</v>
      </c>
      <c r="B49" s="150">
        <v>48</v>
      </c>
      <c r="C49" s="151">
        <f t="shared" si="5"/>
        <v>0.2515855128675507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8</v>
      </c>
      <c r="C50" s="151">
        <f t="shared" si="5"/>
        <v>0.041930918811258454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5</v>
      </c>
      <c r="C51" s="151">
        <f t="shared" si="5"/>
        <v>0.02620682425703653</v>
      </c>
      <c r="D51" s="152"/>
      <c r="E51" s="143" t="s">
        <v>36</v>
      </c>
      <c r="F51" s="141">
        <v>9009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8462</v>
      </c>
      <c r="G52" s="153">
        <f>F52*100/F$51</f>
        <v>93.92829392829393</v>
      </c>
    </row>
    <row r="53" spans="1:7" ht="12.75">
      <c r="A53" s="149" t="s">
        <v>39</v>
      </c>
      <c r="B53" s="150">
        <v>1</v>
      </c>
      <c r="C53" s="151">
        <f t="shared" si="5"/>
        <v>0.005241364851407307</v>
      </c>
      <c r="D53" s="152"/>
      <c r="E53" s="152" t="s">
        <v>40</v>
      </c>
      <c r="F53" s="150">
        <v>547</v>
      </c>
      <c r="G53" s="153">
        <f>F53*100/F$51</f>
        <v>6.071706071706072</v>
      </c>
    </row>
    <row r="54" spans="1:7" ht="12.75">
      <c r="A54" s="149" t="s">
        <v>41</v>
      </c>
      <c r="B54" s="150">
        <v>2</v>
      </c>
      <c r="C54" s="151">
        <f t="shared" si="5"/>
        <v>0.010482729702814613</v>
      </c>
      <c r="D54" s="152"/>
      <c r="E54" s="152" t="s">
        <v>42</v>
      </c>
      <c r="F54" s="150">
        <v>56</v>
      </c>
      <c r="G54" s="153">
        <f>F54*100/F$51</f>
        <v>0.6216006216006216</v>
      </c>
    </row>
    <row r="55" spans="1:7" ht="12.75">
      <c r="A55" s="149" t="s">
        <v>43</v>
      </c>
      <c r="B55" s="150">
        <v>323</v>
      </c>
      <c r="C55" s="151">
        <f t="shared" si="5"/>
        <v>1.69296084700456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310</v>
      </c>
      <c r="C56" s="151">
        <f t="shared" si="5"/>
        <v>1.624823103936265</v>
      </c>
      <c r="D56" s="152"/>
      <c r="E56" s="152" t="s">
        <v>45</v>
      </c>
      <c r="F56" s="167">
        <v>1.1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7.5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2.7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16121</v>
      </c>
      <c r="C60" s="168">
        <f>B60*100/B7</f>
        <v>84.49604276953718</v>
      </c>
      <c r="D60" s="152"/>
      <c r="E60" s="143" t="s">
        <v>51</v>
      </c>
      <c r="F60" s="141">
        <v>8462</v>
      </c>
      <c r="G60" s="148">
        <v>100</v>
      </c>
    </row>
    <row r="61" spans="1:7" ht="12.75">
      <c r="A61" s="149" t="s">
        <v>52</v>
      </c>
      <c r="B61" s="160">
        <v>1485</v>
      </c>
      <c r="C61" s="168">
        <f>B61*100/B7</f>
        <v>7.78342680433985</v>
      </c>
      <c r="D61" s="152"/>
      <c r="E61" s="152" t="s">
        <v>53</v>
      </c>
      <c r="F61" s="150">
        <v>4216</v>
      </c>
      <c r="G61" s="153">
        <f>F61*100/F$60</f>
        <v>49.822736941621365</v>
      </c>
    </row>
    <row r="62" spans="1:7" ht="12.75">
      <c r="A62" s="149" t="s">
        <v>54</v>
      </c>
      <c r="B62" s="160">
        <v>100</v>
      </c>
      <c r="C62" s="168">
        <f>B62*100/B7</f>
        <v>0.5241364851407306</v>
      </c>
      <c r="D62" s="152"/>
      <c r="E62" s="152" t="s">
        <v>55</v>
      </c>
      <c r="F62" s="150">
        <v>4246</v>
      </c>
      <c r="G62" s="153">
        <f>F62*100/F$60</f>
        <v>50.177263058378635</v>
      </c>
    </row>
    <row r="63" spans="1:7" ht="12.75">
      <c r="A63" s="149" t="s">
        <v>56</v>
      </c>
      <c r="B63" s="160">
        <v>1259</v>
      </c>
      <c r="C63" s="168">
        <f>B63*100/B7</f>
        <v>6.598878347921799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16</v>
      </c>
      <c r="C64" s="168">
        <f>B64*100/B7</f>
        <v>0.08386183762251691</v>
      </c>
      <c r="D64" s="152"/>
      <c r="E64" s="152" t="s">
        <v>58</v>
      </c>
      <c r="F64" s="165">
        <v>2.55</v>
      </c>
      <c r="G64" s="166" t="s">
        <v>261</v>
      </c>
    </row>
    <row r="65" spans="1:7" ht="13.5" thickBot="1">
      <c r="A65" s="171" t="s">
        <v>59</v>
      </c>
      <c r="B65" s="172">
        <v>437</v>
      </c>
      <c r="C65" s="173">
        <f>B65*100/B7</f>
        <v>2.290476440064993</v>
      </c>
      <c r="D65" s="174"/>
      <c r="E65" s="174" t="s">
        <v>60</v>
      </c>
      <c r="F65" s="175">
        <v>1.89</v>
      </c>
      <c r="G65" s="176" t="s">
        <v>261</v>
      </c>
    </row>
    <row r="66" ht="9" customHeight="1" thickTop="1"/>
    <row r="67" ht="12.75" customHeight="1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19079</v>
      </c>
      <c r="G9" s="33">
        <f>(F9/$F$9)*100</f>
        <v>100</v>
      </c>
    </row>
    <row r="10" spans="1:7" ht="12.75">
      <c r="A10" s="29" t="s">
        <v>269</v>
      </c>
      <c r="B10" s="93">
        <v>4058</v>
      </c>
      <c r="C10" s="33">
        <f aca="true" t="shared" si="0" ref="C10:C15">(B10/$B$10)*100</f>
        <v>100</v>
      </c>
      <c r="E10" s="34" t="s">
        <v>270</v>
      </c>
      <c r="F10" s="97">
        <v>17349</v>
      </c>
      <c r="G10" s="84">
        <f aca="true" t="shared" si="1" ref="G10:G16">(F10/$F$9)*100</f>
        <v>90.93243880706537</v>
      </c>
    </row>
    <row r="11" spans="1:7" ht="12.75">
      <c r="A11" s="36" t="s">
        <v>271</v>
      </c>
      <c r="B11" s="98">
        <v>303</v>
      </c>
      <c r="C11" s="35">
        <f t="shared" si="0"/>
        <v>7.466732380482996</v>
      </c>
      <c r="E11" s="34" t="s">
        <v>272</v>
      </c>
      <c r="F11" s="97">
        <v>17097</v>
      </c>
      <c r="G11" s="84">
        <f t="shared" si="1"/>
        <v>89.61161486451071</v>
      </c>
    </row>
    <row r="12" spans="1:7" ht="12.75">
      <c r="A12" s="36" t="s">
        <v>273</v>
      </c>
      <c r="B12" s="98">
        <v>209</v>
      </c>
      <c r="C12" s="35">
        <f t="shared" si="0"/>
        <v>5.150320354854608</v>
      </c>
      <c r="E12" s="34" t="s">
        <v>274</v>
      </c>
      <c r="F12" s="97">
        <v>8847</v>
      </c>
      <c r="G12" s="84">
        <f t="shared" si="1"/>
        <v>46.37035484040044</v>
      </c>
    </row>
    <row r="13" spans="1:7" ht="12.75">
      <c r="A13" s="36" t="s">
        <v>275</v>
      </c>
      <c r="B13" s="98">
        <v>1706</v>
      </c>
      <c r="C13" s="35">
        <f t="shared" si="0"/>
        <v>42.04041399704288</v>
      </c>
      <c r="E13" s="34" t="s">
        <v>276</v>
      </c>
      <c r="F13" s="97">
        <v>8250</v>
      </c>
      <c r="G13" s="84">
        <f t="shared" si="1"/>
        <v>43.241260024110275</v>
      </c>
    </row>
    <row r="14" spans="1:7" ht="12.75">
      <c r="A14" s="36" t="s">
        <v>277</v>
      </c>
      <c r="B14" s="98">
        <v>949</v>
      </c>
      <c r="C14" s="35">
        <f t="shared" si="0"/>
        <v>23.38590438639724</v>
      </c>
      <c r="E14" s="34" t="s">
        <v>166</v>
      </c>
      <c r="F14" s="97">
        <v>252</v>
      </c>
      <c r="G14" s="84">
        <f t="shared" si="1"/>
        <v>1.3208239425546413</v>
      </c>
    </row>
    <row r="15" spans="1:7" ht="12.75">
      <c r="A15" s="36" t="s">
        <v>324</v>
      </c>
      <c r="B15" s="97">
        <v>891</v>
      </c>
      <c r="C15" s="35">
        <f t="shared" si="0"/>
        <v>21.956628881222276</v>
      </c>
      <c r="E15" s="34" t="s">
        <v>278</v>
      </c>
      <c r="F15" s="97">
        <v>1730</v>
      </c>
      <c r="G15" s="84">
        <f t="shared" si="1"/>
        <v>9.06756119293464</v>
      </c>
    </row>
    <row r="16" spans="1:7" ht="12.75">
      <c r="A16" s="36"/>
      <c r="B16" s="93" t="s">
        <v>250</v>
      </c>
      <c r="C16" s="10"/>
      <c r="E16" s="34" t="s">
        <v>279</v>
      </c>
      <c r="F16" s="98">
        <v>1122</v>
      </c>
      <c r="G16" s="84">
        <f t="shared" si="1"/>
        <v>5.880811363278998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520</v>
      </c>
      <c r="G17" s="84">
        <f>(F17/$F$9)*100</f>
        <v>2.7255097227317995</v>
      </c>
    </row>
    <row r="18" spans="1:7" ht="12.75">
      <c r="A18" s="29" t="s">
        <v>282</v>
      </c>
      <c r="B18" s="93">
        <v>13711</v>
      </c>
      <c r="C18" s="33">
        <f>(B18/$B$18)*100</f>
        <v>100</v>
      </c>
      <c r="E18" s="34" t="s">
        <v>283</v>
      </c>
      <c r="F18" s="97">
        <v>1210</v>
      </c>
      <c r="G18" s="84">
        <f>(F18/$F$9)*100</f>
        <v>6.342051470202841</v>
      </c>
    </row>
    <row r="19" spans="1:7" ht="12.75">
      <c r="A19" s="36" t="s">
        <v>284</v>
      </c>
      <c r="B19" s="97">
        <v>633</v>
      </c>
      <c r="C19" s="84">
        <f aca="true" t="shared" si="2" ref="C19:C25">(B19/$B$18)*100</f>
        <v>4.616731091824082</v>
      </c>
      <c r="E19" s="34"/>
      <c r="F19" s="97" t="s">
        <v>250</v>
      </c>
      <c r="G19" s="84"/>
    </row>
    <row r="20" spans="1:7" ht="12.75">
      <c r="A20" s="36" t="s">
        <v>285</v>
      </c>
      <c r="B20" s="97">
        <v>1792</v>
      </c>
      <c r="C20" s="84">
        <f t="shared" si="2"/>
        <v>13.069797972430894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5096</v>
      </c>
      <c r="C21" s="84">
        <f t="shared" si="2"/>
        <v>37.16723798410036</v>
      </c>
      <c r="E21" s="38" t="s">
        <v>167</v>
      </c>
      <c r="F21" s="80">
        <v>1730</v>
      </c>
      <c r="G21" s="33">
        <f>(F21/$F$21)*100</f>
        <v>100</v>
      </c>
    </row>
    <row r="22" spans="1:7" ht="12.75">
      <c r="A22" s="36" t="s">
        <v>302</v>
      </c>
      <c r="B22" s="97">
        <v>2538</v>
      </c>
      <c r="C22" s="84">
        <f t="shared" si="2"/>
        <v>18.510684851579022</v>
      </c>
      <c r="E22" s="34" t="s">
        <v>303</v>
      </c>
      <c r="F22" s="97">
        <v>300</v>
      </c>
      <c r="G22" s="84">
        <f aca="true" t="shared" si="3" ref="G22:G27">(F22/$F$21)*100</f>
        <v>17.341040462427745</v>
      </c>
    </row>
    <row r="23" spans="1:7" ht="12.75">
      <c r="A23" s="36" t="s">
        <v>304</v>
      </c>
      <c r="B23" s="97">
        <v>713</v>
      </c>
      <c r="C23" s="84">
        <f t="shared" si="2"/>
        <v>5.2002042155933195</v>
      </c>
      <c r="E23" s="34" t="s">
        <v>305</v>
      </c>
      <c r="F23" s="97">
        <v>1013</v>
      </c>
      <c r="G23" s="84">
        <f t="shared" si="3"/>
        <v>58.554913294797686</v>
      </c>
    </row>
    <row r="24" spans="1:7" ht="12.75">
      <c r="A24" s="36" t="s">
        <v>306</v>
      </c>
      <c r="B24" s="97">
        <v>1967</v>
      </c>
      <c r="C24" s="84">
        <f t="shared" si="2"/>
        <v>14.3461454306761</v>
      </c>
      <c r="E24" s="34" t="s">
        <v>307</v>
      </c>
      <c r="F24" s="97">
        <v>123</v>
      </c>
      <c r="G24" s="84">
        <f t="shared" si="3"/>
        <v>7.109826589595376</v>
      </c>
    </row>
    <row r="25" spans="1:7" ht="12.75">
      <c r="A25" s="36" t="s">
        <v>308</v>
      </c>
      <c r="B25" s="97">
        <v>972</v>
      </c>
      <c r="C25" s="84">
        <f t="shared" si="2"/>
        <v>7.0891984537962225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250</v>
      </c>
      <c r="G26" s="84">
        <f t="shared" si="3"/>
        <v>14.450867052023122</v>
      </c>
    </row>
    <row r="27" spans="1:7" ht="12.75">
      <c r="A27" s="36" t="s">
        <v>311</v>
      </c>
      <c r="B27" s="108">
        <v>82.3</v>
      </c>
      <c r="C27" s="37" t="s">
        <v>261</v>
      </c>
      <c r="E27" s="34" t="s">
        <v>312</v>
      </c>
      <c r="F27" s="97">
        <v>44</v>
      </c>
      <c r="G27" s="84">
        <f t="shared" si="3"/>
        <v>2.5433526011560694</v>
      </c>
    </row>
    <row r="28" spans="1:7" ht="12.75">
      <c r="A28" s="36" t="s">
        <v>313</v>
      </c>
      <c r="B28" s="108">
        <v>21.4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18036</v>
      </c>
      <c r="G30" s="33">
        <f>(F30/$F$30)*100</f>
        <v>100</v>
      </c>
      <c r="J30" s="39"/>
    </row>
    <row r="31" spans="1:10" ht="12.75">
      <c r="A31" s="95" t="s">
        <v>296</v>
      </c>
      <c r="B31" s="93">
        <v>15950</v>
      </c>
      <c r="C31" s="33">
        <f>(B31/$B$31)*100</f>
        <v>100</v>
      </c>
      <c r="E31" s="34" t="s">
        <v>317</v>
      </c>
      <c r="F31" s="97">
        <v>15648</v>
      </c>
      <c r="G31" s="101">
        <f>(F31/$F$30)*100</f>
        <v>86.7598137059215</v>
      </c>
      <c r="J31" s="39"/>
    </row>
    <row r="32" spans="1:10" ht="12.75">
      <c r="A32" s="36" t="s">
        <v>318</v>
      </c>
      <c r="B32" s="97">
        <v>4937</v>
      </c>
      <c r="C32" s="10">
        <f>(B32/$B$31)*100</f>
        <v>30.952978056426332</v>
      </c>
      <c r="E32" s="34" t="s">
        <v>319</v>
      </c>
      <c r="F32" s="97">
        <v>2388</v>
      </c>
      <c r="G32" s="101">
        <f aca="true" t="shared" si="4" ref="G32:G39">(F32/$F$30)*100</f>
        <v>13.24018629407851</v>
      </c>
      <c r="J32" s="39"/>
    </row>
    <row r="33" spans="1:10" ht="12.75">
      <c r="A33" s="36" t="s">
        <v>320</v>
      </c>
      <c r="B33" s="97">
        <v>7512</v>
      </c>
      <c r="C33" s="10">
        <f aca="true" t="shared" si="5" ref="C33:C38">(B33/$B$31)*100</f>
        <v>47.09717868338558</v>
      </c>
      <c r="E33" s="34" t="s">
        <v>321</v>
      </c>
      <c r="F33" s="97">
        <v>1006</v>
      </c>
      <c r="G33" s="101">
        <f t="shared" si="4"/>
        <v>5.577733422044799</v>
      </c>
      <c r="J33" s="39"/>
    </row>
    <row r="34" spans="1:7" ht="12.75">
      <c r="A34" s="36" t="s">
        <v>322</v>
      </c>
      <c r="B34" s="97">
        <v>486</v>
      </c>
      <c r="C34" s="10">
        <f t="shared" si="5"/>
        <v>3.0470219435736676</v>
      </c>
      <c r="E34" s="34" t="s">
        <v>323</v>
      </c>
      <c r="F34" s="97">
        <v>776</v>
      </c>
      <c r="G34" s="101">
        <f t="shared" si="4"/>
        <v>4.302506098913284</v>
      </c>
    </row>
    <row r="35" spans="1:7" ht="12.75">
      <c r="A35" s="36" t="s">
        <v>325</v>
      </c>
      <c r="B35" s="97">
        <v>1264</v>
      </c>
      <c r="C35" s="10">
        <f t="shared" si="5"/>
        <v>7.924764890282132</v>
      </c>
      <c r="E35" s="34" t="s">
        <v>321</v>
      </c>
      <c r="F35" s="97">
        <v>249</v>
      </c>
      <c r="G35" s="101">
        <f t="shared" si="4"/>
        <v>1.3805721889554226</v>
      </c>
    </row>
    <row r="36" spans="1:7" ht="12.75">
      <c r="A36" s="36" t="s">
        <v>297</v>
      </c>
      <c r="B36" s="97">
        <v>1034</v>
      </c>
      <c r="C36" s="10">
        <f t="shared" si="5"/>
        <v>6.482758620689655</v>
      </c>
      <c r="E36" s="34" t="s">
        <v>327</v>
      </c>
      <c r="F36" s="97">
        <v>961</v>
      </c>
      <c r="G36" s="101">
        <f t="shared" si="4"/>
        <v>5.328232424040808</v>
      </c>
    </row>
    <row r="37" spans="1:7" ht="12.75">
      <c r="A37" s="36" t="s">
        <v>326</v>
      </c>
      <c r="B37" s="97">
        <v>1751</v>
      </c>
      <c r="C37" s="10">
        <f t="shared" si="5"/>
        <v>10.978056426332289</v>
      </c>
      <c r="E37" s="34" t="s">
        <v>321</v>
      </c>
      <c r="F37" s="97">
        <v>421</v>
      </c>
      <c r="G37" s="101">
        <f t="shared" si="4"/>
        <v>2.3342204479929034</v>
      </c>
    </row>
    <row r="38" spans="1:7" ht="12.75">
      <c r="A38" s="36" t="s">
        <v>297</v>
      </c>
      <c r="B38" s="97">
        <v>932</v>
      </c>
      <c r="C38" s="10">
        <f t="shared" si="5"/>
        <v>5.843260188087774</v>
      </c>
      <c r="E38" s="34" t="s">
        <v>259</v>
      </c>
      <c r="F38" s="97">
        <v>553</v>
      </c>
      <c r="G38" s="101">
        <f t="shared" si="4"/>
        <v>3.0660900421379464</v>
      </c>
    </row>
    <row r="39" spans="1:7" ht="12.75">
      <c r="A39" s="36"/>
      <c r="B39" s="97" t="s">
        <v>250</v>
      </c>
      <c r="C39" s="10"/>
      <c r="E39" s="34" t="s">
        <v>321</v>
      </c>
      <c r="F39" s="97">
        <v>326</v>
      </c>
      <c r="G39" s="101">
        <f t="shared" si="4"/>
        <v>1.8074961188733645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318</v>
      </c>
      <c r="C42" s="33">
        <f>(B42/$B$42)*100</f>
        <v>100</v>
      </c>
      <c r="E42" s="31" t="s">
        <v>268</v>
      </c>
      <c r="F42" s="80">
        <v>19079</v>
      </c>
      <c r="G42" s="99">
        <f>(F42/$F$42)*100</f>
        <v>100</v>
      </c>
      <c r="I42" s="39"/>
    </row>
    <row r="43" spans="1:7" ht="12.75">
      <c r="A43" s="36" t="s">
        <v>301</v>
      </c>
      <c r="B43" s="98">
        <v>97</v>
      </c>
      <c r="C43" s="102">
        <f>(B43/$B$42)*100</f>
        <v>30.50314465408805</v>
      </c>
      <c r="E43" s="60" t="s">
        <v>168</v>
      </c>
      <c r="F43" s="106">
        <v>23011</v>
      </c>
      <c r="G43" s="107">
        <f aca="true" t="shared" si="6" ref="G43:G71">(F43/$F$42)*100</f>
        <v>120.60904659573353</v>
      </c>
    </row>
    <row r="44" spans="1:7" ht="12.75">
      <c r="A44" s="36"/>
      <c r="B44" s="93" t="s">
        <v>250</v>
      </c>
      <c r="C44" s="10"/>
      <c r="E44" s="1" t="s">
        <v>329</v>
      </c>
      <c r="F44" s="97">
        <v>23</v>
      </c>
      <c r="G44" s="101">
        <f t="shared" si="6"/>
        <v>0.12055139158236804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103</v>
      </c>
      <c r="G45" s="101">
        <f t="shared" si="6"/>
        <v>0.5398605796949525</v>
      </c>
    </row>
    <row r="46" spans="1:7" ht="12.75">
      <c r="A46" s="29" t="s">
        <v>331</v>
      </c>
      <c r="B46" s="93">
        <v>15289</v>
      </c>
      <c r="C46" s="33">
        <f>(B46/$B$46)*100</f>
        <v>100</v>
      </c>
      <c r="E46" s="1" t="s">
        <v>332</v>
      </c>
      <c r="F46" s="97">
        <v>45</v>
      </c>
      <c r="G46" s="101">
        <f t="shared" si="6"/>
        <v>0.23586141831332877</v>
      </c>
    </row>
    <row r="47" spans="1:7" ht="12.75">
      <c r="A47" s="36" t="s">
        <v>333</v>
      </c>
      <c r="B47" s="97">
        <v>1992</v>
      </c>
      <c r="C47" s="10">
        <f>(B47/$B$46)*100</f>
        <v>13.028975080122965</v>
      </c>
      <c r="E47" s="1" t="s">
        <v>334</v>
      </c>
      <c r="F47" s="97">
        <v>175</v>
      </c>
      <c r="G47" s="101">
        <f t="shared" si="6"/>
        <v>0.9172388489962786</v>
      </c>
    </row>
    <row r="48" spans="1:7" ht="12.75">
      <c r="A48" s="36"/>
      <c r="B48" s="93" t="s">
        <v>250</v>
      </c>
      <c r="C48" s="10"/>
      <c r="E48" s="1" t="s">
        <v>335</v>
      </c>
      <c r="F48" s="97">
        <v>1890</v>
      </c>
      <c r="G48" s="101">
        <f t="shared" si="6"/>
        <v>9.906179569159809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247</v>
      </c>
      <c r="G49" s="101">
        <f t="shared" si="6"/>
        <v>1.2946171182976047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61</v>
      </c>
      <c r="G50" s="101">
        <f t="shared" si="6"/>
        <v>0.3197232559358457</v>
      </c>
    </row>
    <row r="51" spans="1:7" ht="12.75">
      <c r="A51" s="5" t="s">
        <v>338</v>
      </c>
      <c r="B51" s="93">
        <v>3287</v>
      </c>
      <c r="C51" s="33">
        <f>(B51/$B$51)*100</f>
        <v>100</v>
      </c>
      <c r="E51" s="1" t="s">
        <v>339</v>
      </c>
      <c r="F51" s="97">
        <v>3891</v>
      </c>
      <c r="G51" s="101">
        <f t="shared" si="6"/>
        <v>20.39415063682583</v>
      </c>
    </row>
    <row r="52" spans="1:7" ht="12.75">
      <c r="A52" s="4" t="s">
        <v>340</v>
      </c>
      <c r="B52" s="98">
        <v>233</v>
      </c>
      <c r="C52" s="10">
        <f>(B52/$B$51)*100</f>
        <v>7.088530574992394</v>
      </c>
      <c r="E52" s="1" t="s">
        <v>341</v>
      </c>
      <c r="F52" s="97">
        <v>97</v>
      </c>
      <c r="G52" s="101">
        <f t="shared" si="6"/>
        <v>0.5084123905865088</v>
      </c>
    </row>
    <row r="53" spans="1:7" ht="12.75">
      <c r="A53" s="4"/>
      <c r="B53" s="93" t="s">
        <v>250</v>
      </c>
      <c r="C53" s="10"/>
      <c r="E53" s="1" t="s">
        <v>342</v>
      </c>
      <c r="F53" s="97">
        <v>187</v>
      </c>
      <c r="G53" s="101">
        <f t="shared" si="6"/>
        <v>0.9801352272131664</v>
      </c>
    </row>
    <row r="54" spans="1:7" ht="14.25">
      <c r="A54" s="5" t="s">
        <v>343</v>
      </c>
      <c r="B54" s="93">
        <v>11742</v>
      </c>
      <c r="C54" s="33">
        <f>(B54/$B$54)*100</f>
        <v>100</v>
      </c>
      <c r="E54" s="1" t="s">
        <v>201</v>
      </c>
      <c r="F54" s="97">
        <v>4757</v>
      </c>
      <c r="G54" s="101">
        <f t="shared" si="6"/>
        <v>24.933172598144555</v>
      </c>
    </row>
    <row r="55" spans="1:7" ht="12.75">
      <c r="A55" s="4" t="s">
        <v>340</v>
      </c>
      <c r="B55" s="98">
        <v>1791</v>
      </c>
      <c r="C55" s="10">
        <f>(B55/$B$54)*100</f>
        <v>15.252938170669392</v>
      </c>
      <c r="E55" s="1" t="s">
        <v>344</v>
      </c>
      <c r="F55" s="97">
        <v>3831</v>
      </c>
      <c r="G55" s="101">
        <f t="shared" si="6"/>
        <v>20.07966874574139</v>
      </c>
    </row>
    <row r="56" spans="1:7" ht="12.75">
      <c r="A56" s="4" t="s">
        <v>345</v>
      </c>
      <c r="B56" s="119">
        <v>64.5</v>
      </c>
      <c r="C56" s="37" t="s">
        <v>261</v>
      </c>
      <c r="E56" s="1" t="s">
        <v>346</v>
      </c>
      <c r="F56" s="97">
        <v>98</v>
      </c>
      <c r="G56" s="101">
        <f t="shared" si="6"/>
        <v>0.513653755437916</v>
      </c>
    </row>
    <row r="57" spans="1:7" ht="12.75">
      <c r="A57" s="4" t="s">
        <v>347</v>
      </c>
      <c r="B57" s="98">
        <v>9951</v>
      </c>
      <c r="C57" s="10">
        <f>(B57/$B$54)*100</f>
        <v>84.7470618293306</v>
      </c>
      <c r="E57" s="1" t="s">
        <v>348</v>
      </c>
      <c r="F57" s="97">
        <v>112</v>
      </c>
      <c r="G57" s="101">
        <f t="shared" si="6"/>
        <v>0.5870328633576183</v>
      </c>
    </row>
    <row r="58" spans="1:7" ht="12.75">
      <c r="A58" s="4" t="s">
        <v>345</v>
      </c>
      <c r="B58" s="119">
        <v>83.3</v>
      </c>
      <c r="C58" s="37" t="s">
        <v>261</v>
      </c>
      <c r="E58" s="1" t="s">
        <v>349</v>
      </c>
      <c r="F58" s="97">
        <v>1555</v>
      </c>
      <c r="G58" s="101">
        <f t="shared" si="6"/>
        <v>8.150322343938361</v>
      </c>
    </row>
    <row r="59" spans="1:7" ht="12.75">
      <c r="A59" s="4"/>
      <c r="B59" s="93" t="s">
        <v>250</v>
      </c>
      <c r="C59" s="10"/>
      <c r="E59" s="1" t="s">
        <v>350</v>
      </c>
      <c r="F59" s="97">
        <v>16</v>
      </c>
      <c r="G59" s="101">
        <f t="shared" si="6"/>
        <v>0.08386183762251691</v>
      </c>
    </row>
    <row r="60" spans="1:7" ht="12.75">
      <c r="A60" s="5" t="s">
        <v>351</v>
      </c>
      <c r="B60" s="93">
        <v>2698</v>
      </c>
      <c r="C60" s="33">
        <f>(B60/$B$60)*100</f>
        <v>100</v>
      </c>
      <c r="E60" s="1" t="s">
        <v>352</v>
      </c>
      <c r="F60" s="97">
        <v>280</v>
      </c>
      <c r="G60" s="101">
        <f t="shared" si="6"/>
        <v>1.4675821583940458</v>
      </c>
    </row>
    <row r="61" spans="1:7" ht="12.75">
      <c r="A61" s="4" t="s">
        <v>340</v>
      </c>
      <c r="B61" s="97">
        <v>1064</v>
      </c>
      <c r="C61" s="10">
        <f>(B61/$B$60)*100</f>
        <v>39.436619718309856</v>
      </c>
      <c r="E61" s="1" t="s">
        <v>353</v>
      </c>
      <c r="F61" s="97">
        <v>255</v>
      </c>
      <c r="G61" s="101">
        <f t="shared" si="6"/>
        <v>1.3365480371088632</v>
      </c>
    </row>
    <row r="62" spans="1:7" ht="12.75">
      <c r="A62" s="4"/>
      <c r="B62" s="93" t="s">
        <v>250</v>
      </c>
      <c r="C62" s="10"/>
      <c r="E62" s="1" t="s">
        <v>354</v>
      </c>
      <c r="F62" s="97">
        <v>307</v>
      </c>
      <c r="G62" s="101">
        <f t="shared" si="6"/>
        <v>1.609099009382043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50</v>
      </c>
      <c r="G63" s="101">
        <f t="shared" si="6"/>
        <v>0.2620682425703653</v>
      </c>
    </row>
    <row r="64" spans="1:7" ht="12.75">
      <c r="A64" s="29" t="s">
        <v>357</v>
      </c>
      <c r="B64" s="93">
        <v>18036</v>
      </c>
      <c r="C64" s="33">
        <f>(B64/$B$64)*100</f>
        <v>100</v>
      </c>
      <c r="E64" s="1" t="s">
        <v>358</v>
      </c>
      <c r="F64" s="97">
        <v>119</v>
      </c>
      <c r="G64" s="101">
        <f t="shared" si="6"/>
        <v>0.6237224173174695</v>
      </c>
    </row>
    <row r="65" spans="1:7" ht="12.75">
      <c r="A65" s="4" t="s">
        <v>256</v>
      </c>
      <c r="B65" s="97">
        <v>9655</v>
      </c>
      <c r="C65" s="10">
        <f>(B65/$B$64)*100</f>
        <v>53.53182523841207</v>
      </c>
      <c r="E65" s="1" t="s">
        <v>359</v>
      </c>
      <c r="F65" s="97">
        <v>103</v>
      </c>
      <c r="G65" s="101">
        <f t="shared" si="6"/>
        <v>0.5398605796949525</v>
      </c>
    </row>
    <row r="66" spans="1:7" ht="12.75">
      <c r="A66" s="4" t="s">
        <v>257</v>
      </c>
      <c r="B66" s="97">
        <v>7706</v>
      </c>
      <c r="C66" s="10">
        <f aca="true" t="shared" si="7" ref="C66:C71">(B66/$B$64)*100</f>
        <v>42.72565979152805</v>
      </c>
      <c r="E66" s="1" t="s">
        <v>360</v>
      </c>
      <c r="F66" s="97">
        <v>12</v>
      </c>
      <c r="G66" s="101">
        <f t="shared" si="6"/>
        <v>0.06289637821688768</v>
      </c>
    </row>
    <row r="67" spans="1:7" ht="12.75">
      <c r="A67" s="4" t="s">
        <v>361</v>
      </c>
      <c r="B67" s="97">
        <v>2804</v>
      </c>
      <c r="C67" s="10">
        <f t="shared" si="7"/>
        <v>15.546684408959857</v>
      </c>
      <c r="E67" s="1" t="s">
        <v>362</v>
      </c>
      <c r="F67" s="97">
        <v>156</v>
      </c>
      <c r="G67" s="101">
        <f t="shared" si="6"/>
        <v>0.8176529168195399</v>
      </c>
    </row>
    <row r="68" spans="1:7" ht="12.75">
      <c r="A68" s="4" t="s">
        <v>363</v>
      </c>
      <c r="B68" s="97">
        <v>4902</v>
      </c>
      <c r="C68" s="10">
        <f t="shared" si="7"/>
        <v>27.1789753825682</v>
      </c>
      <c r="E68" s="1" t="s">
        <v>364</v>
      </c>
      <c r="F68" s="97">
        <v>593</v>
      </c>
      <c r="G68" s="101">
        <f t="shared" si="6"/>
        <v>3.108129356884533</v>
      </c>
    </row>
    <row r="69" spans="1:7" ht="12.75">
      <c r="A69" s="4" t="s">
        <v>365</v>
      </c>
      <c r="B69" s="97">
        <v>2440</v>
      </c>
      <c r="C69" s="10">
        <f t="shared" si="7"/>
        <v>13.52849855843868</v>
      </c>
      <c r="E69" s="1" t="s">
        <v>366</v>
      </c>
      <c r="F69" s="97">
        <v>135</v>
      </c>
      <c r="G69" s="101">
        <f t="shared" si="6"/>
        <v>0.7075842549399863</v>
      </c>
    </row>
    <row r="70" spans="1:7" ht="12.75">
      <c r="A70" s="4" t="s">
        <v>367</v>
      </c>
      <c r="B70" s="97">
        <v>2462</v>
      </c>
      <c r="C70" s="10">
        <f t="shared" si="7"/>
        <v>13.650476824129518</v>
      </c>
      <c r="E70" s="1" t="s">
        <v>368</v>
      </c>
      <c r="F70" s="97">
        <v>79</v>
      </c>
      <c r="G70" s="101">
        <f t="shared" si="6"/>
        <v>0.4140678232611772</v>
      </c>
    </row>
    <row r="71" spans="1:7" ht="12.75">
      <c r="A71" s="7" t="s">
        <v>258</v>
      </c>
      <c r="B71" s="103">
        <v>675</v>
      </c>
      <c r="C71" s="40">
        <f t="shared" si="7"/>
        <v>3.74251497005988</v>
      </c>
      <c r="D71" s="41"/>
      <c r="E71" s="9" t="s">
        <v>369</v>
      </c>
      <c r="F71" s="103">
        <v>3834</v>
      </c>
      <c r="G71" s="104">
        <f t="shared" si="6"/>
        <v>20.095392840295613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15723</v>
      </c>
      <c r="C9" s="81">
        <f>(B9/$B$9)*100</f>
        <v>100</v>
      </c>
      <c r="D9" s="65"/>
      <c r="E9" s="79" t="s">
        <v>381</v>
      </c>
      <c r="F9" s="80">
        <v>8434</v>
      </c>
      <c r="G9" s="81">
        <f>(F9/$F$9)*100</f>
        <v>100</v>
      </c>
    </row>
    <row r="10" spans="1:7" ht="12.75">
      <c r="A10" s="82" t="s">
        <v>382</v>
      </c>
      <c r="B10" s="97">
        <v>10765</v>
      </c>
      <c r="C10" s="105">
        <f>(B10/$B$9)*100</f>
        <v>68.46657762513514</v>
      </c>
      <c r="D10" s="65"/>
      <c r="E10" s="78" t="s">
        <v>383</v>
      </c>
      <c r="F10" s="97">
        <v>452</v>
      </c>
      <c r="G10" s="105">
        <f aca="true" t="shared" si="0" ref="G10:G19">(F10/$F$9)*100</f>
        <v>5.359260137538534</v>
      </c>
    </row>
    <row r="11" spans="1:7" ht="12.75">
      <c r="A11" s="82" t="s">
        <v>384</v>
      </c>
      <c r="B11" s="97">
        <v>10723</v>
      </c>
      <c r="C11" s="105">
        <f aca="true" t="shared" si="1" ref="C11:C16">(B11/$B$9)*100</f>
        <v>68.19945303059212</v>
      </c>
      <c r="D11" s="65"/>
      <c r="E11" s="78" t="s">
        <v>385</v>
      </c>
      <c r="F11" s="97">
        <v>359</v>
      </c>
      <c r="G11" s="105">
        <f t="shared" si="0"/>
        <v>4.256580507469765</v>
      </c>
    </row>
    <row r="12" spans="1:7" ht="12.75">
      <c r="A12" s="82" t="s">
        <v>386</v>
      </c>
      <c r="B12" s="97">
        <v>10342</v>
      </c>
      <c r="C12" s="105">
        <f>(B12/$B$9)*100</f>
        <v>65.77625135152326</v>
      </c>
      <c r="D12" s="65"/>
      <c r="E12" s="78" t="s">
        <v>387</v>
      </c>
      <c r="F12" s="97">
        <v>930</v>
      </c>
      <c r="G12" s="105">
        <f t="shared" si="0"/>
        <v>11.026796300687693</v>
      </c>
    </row>
    <row r="13" spans="1:7" ht="12.75">
      <c r="A13" s="82" t="s">
        <v>388</v>
      </c>
      <c r="B13" s="97">
        <v>381</v>
      </c>
      <c r="C13" s="105">
        <f>(B13/$B$9)*100</f>
        <v>2.42320167906888</v>
      </c>
      <c r="D13" s="65"/>
      <c r="E13" s="78" t="s">
        <v>389</v>
      </c>
      <c r="F13" s="97">
        <v>1287</v>
      </c>
      <c r="G13" s="105">
        <f t="shared" si="0"/>
        <v>15.25966326772587</v>
      </c>
    </row>
    <row r="14" spans="1:7" ht="12.75">
      <c r="A14" s="82" t="s">
        <v>390</v>
      </c>
      <c r="B14" s="109">
        <v>3.6</v>
      </c>
      <c r="C14" s="112" t="s">
        <v>261</v>
      </c>
      <c r="D14" s="65"/>
      <c r="E14" s="78" t="s">
        <v>391</v>
      </c>
      <c r="F14" s="97">
        <v>1685</v>
      </c>
      <c r="G14" s="105">
        <f t="shared" si="0"/>
        <v>19.978657813611573</v>
      </c>
    </row>
    <row r="15" spans="1:7" ht="12.75">
      <c r="A15" s="82" t="s">
        <v>392</v>
      </c>
      <c r="B15" s="109">
        <v>42</v>
      </c>
      <c r="C15" s="105">
        <f t="shared" si="1"/>
        <v>0.2671245945430262</v>
      </c>
      <c r="D15" s="65"/>
      <c r="E15" s="78" t="s">
        <v>393</v>
      </c>
      <c r="F15" s="97">
        <v>2047</v>
      </c>
      <c r="G15" s="105">
        <f t="shared" si="0"/>
        <v>24.270808631728716</v>
      </c>
    </row>
    <row r="16" spans="1:7" ht="12.75">
      <c r="A16" s="82" t="s">
        <v>67</v>
      </c>
      <c r="B16" s="97">
        <v>4958</v>
      </c>
      <c r="C16" s="105">
        <f t="shared" si="1"/>
        <v>31.53342237486485</v>
      </c>
      <c r="D16" s="65"/>
      <c r="E16" s="78" t="s">
        <v>68</v>
      </c>
      <c r="F16" s="97">
        <v>902</v>
      </c>
      <c r="G16" s="105">
        <f t="shared" si="0"/>
        <v>10.694806734645484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606</v>
      </c>
      <c r="G17" s="105">
        <f t="shared" si="0"/>
        <v>7.18520275077069</v>
      </c>
    </row>
    <row r="18" spans="1:7" ht="12.75">
      <c r="A18" s="77" t="s">
        <v>70</v>
      </c>
      <c r="B18" s="80">
        <v>8129</v>
      </c>
      <c r="C18" s="81">
        <f>(B18/$B$18)*100</f>
        <v>100</v>
      </c>
      <c r="D18" s="65"/>
      <c r="E18" s="78" t="s">
        <v>170</v>
      </c>
      <c r="F18" s="97">
        <v>92</v>
      </c>
      <c r="G18" s="105">
        <f t="shared" si="0"/>
        <v>1.0908228598529761</v>
      </c>
    </row>
    <row r="19" spans="1:9" ht="12.75">
      <c r="A19" s="82" t="s">
        <v>382</v>
      </c>
      <c r="B19" s="97">
        <v>4995</v>
      </c>
      <c r="C19" s="105">
        <f>(B19/$B$18)*100</f>
        <v>61.44667240743019</v>
      </c>
      <c r="D19" s="65"/>
      <c r="E19" s="78" t="s">
        <v>169</v>
      </c>
      <c r="F19" s="98">
        <v>74</v>
      </c>
      <c r="G19" s="105">
        <f t="shared" si="0"/>
        <v>0.8774009959686981</v>
      </c>
      <c r="I19" s="117"/>
    </row>
    <row r="20" spans="1:7" ht="12.75">
      <c r="A20" s="82" t="s">
        <v>384</v>
      </c>
      <c r="B20" s="97">
        <v>4995</v>
      </c>
      <c r="C20" s="105">
        <f>(B20/$B$18)*100</f>
        <v>61.44667240743019</v>
      </c>
      <c r="D20" s="65"/>
      <c r="E20" s="78" t="s">
        <v>71</v>
      </c>
      <c r="F20" s="97">
        <v>45426</v>
      </c>
      <c r="G20" s="112" t="s">
        <v>261</v>
      </c>
    </row>
    <row r="21" spans="1:7" ht="12.75">
      <c r="A21" s="82" t="s">
        <v>386</v>
      </c>
      <c r="B21" s="97">
        <v>4763</v>
      </c>
      <c r="C21" s="105">
        <f>(B21/$B$18)*100</f>
        <v>58.59269282814614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7073</v>
      </c>
      <c r="G22" s="105">
        <f>(F22/$F$9)*100</f>
        <v>83.86293573630543</v>
      </c>
    </row>
    <row r="23" spans="1:7" ht="12.75">
      <c r="A23" s="77" t="s">
        <v>73</v>
      </c>
      <c r="B23" s="80">
        <v>1236</v>
      </c>
      <c r="C23" s="81">
        <f>(B23/$B$23)*100</f>
        <v>100</v>
      </c>
      <c r="D23" s="65"/>
      <c r="E23" s="78" t="s">
        <v>74</v>
      </c>
      <c r="F23" s="97">
        <v>53688</v>
      </c>
      <c r="G23" s="112" t="s">
        <v>261</v>
      </c>
    </row>
    <row r="24" spans="1:7" ht="12.75">
      <c r="A24" s="82" t="s">
        <v>75</v>
      </c>
      <c r="B24" s="97">
        <v>736</v>
      </c>
      <c r="C24" s="105">
        <f>(B24/$B$23)*100</f>
        <v>59.54692556634305</v>
      </c>
      <c r="D24" s="65"/>
      <c r="E24" s="78" t="s">
        <v>76</v>
      </c>
      <c r="F24" s="97">
        <v>2125</v>
      </c>
      <c r="G24" s="105">
        <f>(F24/$F$9)*100</f>
        <v>25.19563670856059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11320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238</v>
      </c>
      <c r="G26" s="105">
        <f>(F26/$F$9)*100</f>
        <v>2.821911311358786</v>
      </c>
    </row>
    <row r="27" spans="1:7" ht="12.75">
      <c r="A27" s="77" t="s">
        <v>85</v>
      </c>
      <c r="B27" s="80">
        <v>10145</v>
      </c>
      <c r="C27" s="81">
        <f>(B27/$B$27)*100</f>
        <v>100</v>
      </c>
      <c r="D27" s="65"/>
      <c r="E27" s="78" t="s">
        <v>78</v>
      </c>
      <c r="F27" s="98">
        <v>7555</v>
      </c>
      <c r="G27" s="112" t="s">
        <v>261</v>
      </c>
    </row>
    <row r="28" spans="1:7" ht="12.75">
      <c r="A28" s="82" t="s">
        <v>86</v>
      </c>
      <c r="B28" s="97">
        <v>8146</v>
      </c>
      <c r="C28" s="105">
        <f aca="true" t="shared" si="2" ref="C28:C33">(B28/$B$27)*100</f>
        <v>80.29571217348447</v>
      </c>
      <c r="D28" s="65"/>
      <c r="E28" s="78" t="s">
        <v>79</v>
      </c>
      <c r="F28" s="97">
        <v>120</v>
      </c>
      <c r="G28" s="105">
        <f>(F28/$F$9)*100</f>
        <v>1.4228124258951862</v>
      </c>
    </row>
    <row r="29" spans="1:7" ht="12.75">
      <c r="A29" s="82" t="s">
        <v>87</v>
      </c>
      <c r="B29" s="97">
        <v>1083</v>
      </c>
      <c r="C29" s="105">
        <f t="shared" si="2"/>
        <v>10.675209462789551</v>
      </c>
      <c r="D29" s="65"/>
      <c r="E29" s="78" t="s">
        <v>80</v>
      </c>
      <c r="F29" s="97">
        <v>2132</v>
      </c>
      <c r="G29" s="112" t="s">
        <v>261</v>
      </c>
    </row>
    <row r="30" spans="1:7" ht="12.75">
      <c r="A30" s="82" t="s">
        <v>88</v>
      </c>
      <c r="B30" s="97">
        <v>436</v>
      </c>
      <c r="C30" s="105">
        <f t="shared" si="2"/>
        <v>4.2976835879743716</v>
      </c>
      <c r="D30" s="65"/>
      <c r="E30" s="78" t="s">
        <v>81</v>
      </c>
      <c r="F30" s="97">
        <v>1387</v>
      </c>
      <c r="G30" s="105">
        <f>(F30/$F$9)*100</f>
        <v>16.445340289305193</v>
      </c>
    </row>
    <row r="31" spans="1:7" ht="12.75">
      <c r="A31" s="82" t="s">
        <v>115</v>
      </c>
      <c r="B31" s="97">
        <v>254</v>
      </c>
      <c r="C31" s="105">
        <f t="shared" si="2"/>
        <v>2.503696402168556</v>
      </c>
      <c r="D31" s="65"/>
      <c r="E31" s="78" t="s">
        <v>82</v>
      </c>
      <c r="F31" s="97">
        <v>15175</v>
      </c>
      <c r="G31" s="112" t="s">
        <v>261</v>
      </c>
    </row>
    <row r="32" spans="1:7" ht="12.75">
      <c r="A32" s="82" t="s">
        <v>89</v>
      </c>
      <c r="B32" s="97">
        <v>56</v>
      </c>
      <c r="C32" s="105">
        <f t="shared" si="2"/>
        <v>0.5519960571710202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170</v>
      </c>
      <c r="C33" s="105">
        <f t="shared" si="2"/>
        <v>1.6757023164120255</v>
      </c>
      <c r="D33" s="65"/>
      <c r="E33" s="79" t="s">
        <v>84</v>
      </c>
      <c r="F33" s="80">
        <v>4713</v>
      </c>
      <c r="G33" s="81">
        <f>(F33/$F$33)*100</f>
        <v>100</v>
      </c>
    </row>
    <row r="34" spans="1:7" ht="12.75">
      <c r="A34" s="82" t="s">
        <v>91</v>
      </c>
      <c r="B34" s="120">
        <v>24.3</v>
      </c>
      <c r="C34" s="112" t="s">
        <v>261</v>
      </c>
      <c r="D34" s="65"/>
      <c r="E34" s="78" t="s">
        <v>383</v>
      </c>
      <c r="F34" s="97">
        <v>139</v>
      </c>
      <c r="G34" s="105">
        <f aca="true" t="shared" si="3" ref="G34:G43">(F34/$F$33)*100</f>
        <v>2.9492892000848716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138</v>
      </c>
      <c r="G35" s="105">
        <f t="shared" si="3"/>
        <v>2.928071292170592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369</v>
      </c>
      <c r="G36" s="105">
        <f t="shared" si="3"/>
        <v>7.829408020369192</v>
      </c>
    </row>
    <row r="37" spans="1:7" ht="12.75">
      <c r="A37" s="77" t="s">
        <v>94</v>
      </c>
      <c r="B37" s="80">
        <v>10342</v>
      </c>
      <c r="C37" s="81">
        <f>(B37/$B$37)*100</f>
        <v>100</v>
      </c>
      <c r="D37" s="65"/>
      <c r="E37" s="78" t="s">
        <v>389</v>
      </c>
      <c r="F37" s="97">
        <v>603</v>
      </c>
      <c r="G37" s="105">
        <f t="shared" si="3"/>
        <v>12.79439847231063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800</v>
      </c>
      <c r="G38" s="105">
        <f t="shared" si="3"/>
        <v>16.974326331423722</v>
      </c>
    </row>
    <row r="39" spans="1:7" ht="12.75">
      <c r="A39" s="82" t="s">
        <v>97</v>
      </c>
      <c r="B39" s="98">
        <v>3403</v>
      </c>
      <c r="C39" s="105">
        <f>(B39/$B$37)*100</f>
        <v>32.90466060723264</v>
      </c>
      <c r="D39" s="65"/>
      <c r="E39" s="78" t="s">
        <v>393</v>
      </c>
      <c r="F39" s="97">
        <v>1414</v>
      </c>
      <c r="G39" s="105">
        <f t="shared" si="3"/>
        <v>30.00212179079143</v>
      </c>
    </row>
    <row r="40" spans="1:7" ht="12.75">
      <c r="A40" s="82" t="s">
        <v>98</v>
      </c>
      <c r="B40" s="98">
        <v>1462</v>
      </c>
      <c r="C40" s="105">
        <f>(B40/$B$37)*100</f>
        <v>14.136530651711467</v>
      </c>
      <c r="D40" s="65"/>
      <c r="E40" s="78" t="s">
        <v>68</v>
      </c>
      <c r="F40" s="97">
        <v>660</v>
      </c>
      <c r="G40" s="105">
        <f t="shared" si="3"/>
        <v>14.003819223424571</v>
      </c>
    </row>
    <row r="41" spans="1:7" ht="12.75">
      <c r="A41" s="82" t="s">
        <v>100</v>
      </c>
      <c r="B41" s="98">
        <v>2965</v>
      </c>
      <c r="C41" s="105">
        <f>(B41/$B$37)*100</f>
        <v>28.669502997485978</v>
      </c>
      <c r="D41" s="65"/>
      <c r="E41" s="78" t="s">
        <v>69</v>
      </c>
      <c r="F41" s="97">
        <v>471</v>
      </c>
      <c r="G41" s="105">
        <f t="shared" si="3"/>
        <v>9.993634627625717</v>
      </c>
    </row>
    <row r="42" spans="1:7" ht="12.75">
      <c r="A42" s="82" t="s">
        <v>260</v>
      </c>
      <c r="B42" s="98">
        <v>5</v>
      </c>
      <c r="C42" s="105">
        <f>(B42/$B$37)*100</f>
        <v>0.04834654805646877</v>
      </c>
      <c r="D42" s="65"/>
      <c r="E42" s="78" t="s">
        <v>170</v>
      </c>
      <c r="F42" s="97">
        <v>57</v>
      </c>
      <c r="G42" s="105">
        <f t="shared" si="3"/>
        <v>1.20942075111394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62</v>
      </c>
      <c r="G43" s="105">
        <f t="shared" si="3"/>
        <v>1.3155102906853384</v>
      </c>
    </row>
    <row r="44" spans="1:7" ht="12.75">
      <c r="A44" s="82" t="s">
        <v>291</v>
      </c>
      <c r="B44" s="98">
        <v>909</v>
      </c>
      <c r="C44" s="105">
        <f>(B44/$B$37)*100</f>
        <v>8.789402436666022</v>
      </c>
      <c r="D44" s="65"/>
      <c r="E44" s="78" t="s">
        <v>93</v>
      </c>
      <c r="F44" s="97">
        <v>53912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1598</v>
      </c>
      <c r="C46" s="105">
        <f>(B46/$B$37)*100</f>
        <v>15.451556758847417</v>
      </c>
      <c r="D46" s="65"/>
      <c r="E46" s="78" t="s">
        <v>96</v>
      </c>
      <c r="F46" s="97">
        <v>23812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40290</v>
      </c>
      <c r="G48" s="112" t="s">
        <v>261</v>
      </c>
    </row>
    <row r="49" spans="1:7" ht="13.5" thickBot="1">
      <c r="A49" s="82" t="s">
        <v>292</v>
      </c>
      <c r="B49" s="98">
        <v>6</v>
      </c>
      <c r="C49" s="105">
        <f aca="true" t="shared" si="4" ref="C49:C55">(B49/$B$37)*100</f>
        <v>0.05801585766776252</v>
      </c>
      <c r="D49" s="87"/>
      <c r="E49" s="88" t="s">
        <v>102</v>
      </c>
      <c r="F49" s="113">
        <v>30858</v>
      </c>
      <c r="G49" s="114" t="s">
        <v>261</v>
      </c>
    </row>
    <row r="50" spans="1:7" ht="13.5" thickTop="1">
      <c r="A50" s="82" t="s">
        <v>116</v>
      </c>
      <c r="B50" s="98">
        <v>693</v>
      </c>
      <c r="C50" s="105">
        <f t="shared" si="4"/>
        <v>6.700831560626572</v>
      </c>
      <c r="D50" s="65"/>
      <c r="E50" s="78"/>
      <c r="F50" s="86"/>
      <c r="G50" s="85"/>
    </row>
    <row r="51" spans="1:7" ht="12.75">
      <c r="A51" s="82" t="s">
        <v>117</v>
      </c>
      <c r="B51" s="98">
        <v>1284</v>
      </c>
      <c r="C51" s="105">
        <f t="shared" si="4"/>
        <v>12.41539354090118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442</v>
      </c>
      <c r="C52" s="105">
        <f t="shared" si="4"/>
        <v>4.273834848191839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1452</v>
      </c>
      <c r="C53" s="105">
        <f t="shared" si="4"/>
        <v>14.039837555598531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559</v>
      </c>
      <c r="C54" s="105">
        <f t="shared" si="4"/>
        <v>5.405144072713208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275</v>
      </c>
      <c r="C55" s="105">
        <f t="shared" si="4"/>
        <v>2.6590601431057825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969</v>
      </c>
      <c r="C57" s="105">
        <f>(B57/$B$37)*100</f>
        <v>9.369561013343647</v>
      </c>
      <c r="D57" s="65"/>
      <c r="E57" s="79" t="s">
        <v>84</v>
      </c>
      <c r="F57" s="80">
        <v>179</v>
      </c>
      <c r="G57" s="105">
        <f>(F57/L57)*100</f>
        <v>3.798005516656058</v>
      </c>
      <c r="H57" s="79" t="s">
        <v>84</v>
      </c>
      <c r="L57" s="15">
        <v>4713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74</v>
      </c>
      <c r="G58" s="105">
        <f>(F58/L58)*100</f>
        <v>3.3303330333033303</v>
      </c>
      <c r="H58" s="78" t="s">
        <v>118</v>
      </c>
      <c r="L58" s="15">
        <v>2222</v>
      </c>
    </row>
    <row r="59" spans="1:12" ht="12.75">
      <c r="A59" s="82" t="s">
        <v>112</v>
      </c>
      <c r="B59" s="98">
        <v>1331</v>
      </c>
      <c r="C59" s="105">
        <f>(B59/$B$37)*100</f>
        <v>12.869851092631986</v>
      </c>
      <c r="D59" s="65"/>
      <c r="E59" s="78" t="s">
        <v>120</v>
      </c>
      <c r="F59" s="97">
        <v>29</v>
      </c>
      <c r="G59" s="105">
        <f>(F59/L59)*100</f>
        <v>3.0366492146596857</v>
      </c>
      <c r="H59" s="78" t="s">
        <v>120</v>
      </c>
      <c r="L59" s="15">
        <v>955</v>
      </c>
    </row>
    <row r="60" spans="1:7" ht="12.75">
      <c r="A60" s="82" t="s">
        <v>113</v>
      </c>
      <c r="B60" s="98">
        <v>1750</v>
      </c>
      <c r="C60" s="105">
        <f>(B60/$B$37)*100</f>
        <v>16.92129181976407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699</v>
      </c>
      <c r="C62" s="105">
        <f>(B62/$B$37)*100</f>
        <v>6.758847418294334</v>
      </c>
      <c r="D62" s="65"/>
      <c r="E62" s="79" t="s">
        <v>123</v>
      </c>
      <c r="F62" s="80">
        <v>42</v>
      </c>
      <c r="G62" s="105">
        <f>(F62/L62)*100</f>
        <v>5.19159456118665</v>
      </c>
      <c r="H62" s="79" t="s">
        <v>394</v>
      </c>
      <c r="L62" s="15">
        <v>809</v>
      </c>
    </row>
    <row r="63" spans="1:12" ht="12.75">
      <c r="A63" s="61" t="s">
        <v>293</v>
      </c>
      <c r="B63" s="98">
        <v>508</v>
      </c>
      <c r="C63" s="105">
        <f>(B63/$B$37)*100</f>
        <v>4.912009282537227</v>
      </c>
      <c r="D63" s="65"/>
      <c r="E63" s="78" t="s">
        <v>118</v>
      </c>
      <c r="F63" s="97">
        <v>24</v>
      </c>
      <c r="G63" s="105">
        <f>(F63/L63)*100</f>
        <v>6.138107416879795</v>
      </c>
      <c r="H63" s="78" t="s">
        <v>118</v>
      </c>
      <c r="L63" s="15">
        <v>391</v>
      </c>
    </row>
    <row r="64" spans="1:12" ht="12.75">
      <c r="A64" s="82" t="s">
        <v>114</v>
      </c>
      <c r="B64" s="98">
        <v>374</v>
      </c>
      <c r="C64" s="105">
        <f>(B64/$B$37)*100</f>
        <v>3.616321794623864</v>
      </c>
      <c r="D64" s="65"/>
      <c r="E64" s="78" t="s">
        <v>120</v>
      </c>
      <c r="F64" s="97">
        <v>5</v>
      </c>
      <c r="G64" s="105">
        <f>(F64/L64)*100</f>
        <v>4.807692307692308</v>
      </c>
      <c r="H64" s="78" t="s">
        <v>120</v>
      </c>
      <c r="L64" s="15">
        <v>104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1009</v>
      </c>
      <c r="G66" s="105">
        <f aca="true" t="shared" si="5" ref="G66:G71">(F66/L66)*100</f>
        <v>5.379038277001812</v>
      </c>
      <c r="H66" s="79" t="s">
        <v>124</v>
      </c>
      <c r="L66" s="15">
        <v>18758</v>
      </c>
    </row>
    <row r="67" spans="1:12" ht="12.75">
      <c r="A67" s="82" t="s">
        <v>126</v>
      </c>
      <c r="B67" s="97">
        <v>8781</v>
      </c>
      <c r="C67" s="105">
        <f>(B67/$B$37)*100</f>
        <v>84.90620769677045</v>
      </c>
      <c r="D67" s="65"/>
      <c r="E67" s="78" t="s">
        <v>262</v>
      </c>
      <c r="F67" s="97">
        <v>867</v>
      </c>
      <c r="G67" s="105">
        <f t="shared" si="5"/>
        <v>5.755443441317047</v>
      </c>
      <c r="H67" s="78" t="s">
        <v>262</v>
      </c>
      <c r="L67" s="15">
        <v>15064</v>
      </c>
    </row>
    <row r="68" spans="1:12" ht="12.75">
      <c r="A68" s="82" t="s">
        <v>128</v>
      </c>
      <c r="B68" s="97">
        <v>1102</v>
      </c>
      <c r="C68" s="105">
        <f>(B68/$B$37)*100</f>
        <v>10.655579191645717</v>
      </c>
      <c r="D68" s="65"/>
      <c r="E68" s="78" t="s">
        <v>127</v>
      </c>
      <c r="F68" s="97">
        <v>206</v>
      </c>
      <c r="G68" s="105">
        <f t="shared" si="5"/>
        <v>7.635285396590066</v>
      </c>
      <c r="H68" s="78" t="s">
        <v>127</v>
      </c>
      <c r="L68" s="15">
        <v>2698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142</v>
      </c>
      <c r="G69" s="105">
        <f t="shared" si="5"/>
        <v>3.84407146724418</v>
      </c>
      <c r="H69" s="78" t="s">
        <v>129</v>
      </c>
      <c r="L69" s="15">
        <v>3694</v>
      </c>
    </row>
    <row r="70" spans="1:12" ht="12.75">
      <c r="A70" s="82" t="s">
        <v>376</v>
      </c>
      <c r="B70" s="97">
        <v>454</v>
      </c>
      <c r="C70" s="105">
        <f>(B70/$B$37)*100</f>
        <v>4.389866563527364</v>
      </c>
      <c r="D70" s="65"/>
      <c r="E70" s="78" t="s">
        <v>130</v>
      </c>
      <c r="F70" s="97">
        <v>107</v>
      </c>
      <c r="G70" s="105">
        <f t="shared" si="5"/>
        <v>4.0255831452219715</v>
      </c>
      <c r="H70" s="78" t="s">
        <v>130</v>
      </c>
      <c r="L70" s="15">
        <v>2658</v>
      </c>
    </row>
    <row r="71" spans="1:12" ht="13.5" thickBot="1">
      <c r="A71" s="90" t="s">
        <v>371</v>
      </c>
      <c r="B71" s="110">
        <v>5</v>
      </c>
      <c r="C71" s="111">
        <f>(B71/$B$37)*100</f>
        <v>0.04834654805646877</v>
      </c>
      <c r="D71" s="91"/>
      <c r="E71" s="92" t="s">
        <v>131</v>
      </c>
      <c r="F71" s="110">
        <v>538</v>
      </c>
      <c r="G71" s="118">
        <f t="shared" si="5"/>
        <v>11.199000832639468</v>
      </c>
      <c r="H71" s="92" t="s">
        <v>131</v>
      </c>
      <c r="L71" s="15">
        <v>4804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9009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8462</v>
      </c>
      <c r="G9" s="81">
        <f>(F9/$F$9)*100</f>
        <v>100</v>
      </c>
      <c r="I9" s="53"/>
    </row>
    <row r="10" spans="1:7" ht="12.75">
      <c r="A10" s="36" t="s">
        <v>137</v>
      </c>
      <c r="B10" s="97">
        <v>3939</v>
      </c>
      <c r="C10" s="105">
        <f aca="true" t="shared" si="0" ref="C10:C18">(B10/$B$8)*100</f>
        <v>43.722943722943725</v>
      </c>
      <c r="E10" s="32" t="s">
        <v>138</v>
      </c>
      <c r="F10" s="97">
        <v>8194</v>
      </c>
      <c r="G10" s="105">
        <f>(F10/$F$9)*100</f>
        <v>96.83290002363508</v>
      </c>
    </row>
    <row r="11" spans="1:7" ht="12.75">
      <c r="A11" s="36" t="s">
        <v>139</v>
      </c>
      <c r="B11" s="97">
        <v>395</v>
      </c>
      <c r="C11" s="105">
        <f t="shared" si="0"/>
        <v>4.3845043845043845</v>
      </c>
      <c r="E11" s="32" t="s">
        <v>140</v>
      </c>
      <c r="F11" s="97">
        <v>169</v>
      </c>
      <c r="G11" s="105">
        <f>(F11/$F$9)*100</f>
        <v>1.9971637910659419</v>
      </c>
    </row>
    <row r="12" spans="1:7" ht="12.75">
      <c r="A12" s="36" t="s">
        <v>141</v>
      </c>
      <c r="B12" s="97">
        <v>356</v>
      </c>
      <c r="C12" s="105">
        <f t="shared" si="0"/>
        <v>3.951603951603952</v>
      </c>
      <c r="E12" s="32" t="s">
        <v>142</v>
      </c>
      <c r="F12" s="97">
        <v>99</v>
      </c>
      <c r="G12" s="105">
        <f>(F12/$F$9)*100</f>
        <v>1.1699361852989836</v>
      </c>
    </row>
    <row r="13" spans="1:7" ht="12.75">
      <c r="A13" s="36" t="s">
        <v>143</v>
      </c>
      <c r="B13" s="97">
        <v>721</v>
      </c>
      <c r="C13" s="105">
        <f t="shared" si="0"/>
        <v>8.003108003108004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732</v>
      </c>
      <c r="C14" s="105">
        <f t="shared" si="0"/>
        <v>8.125208125208125</v>
      </c>
      <c r="E14" s="42" t="s">
        <v>145</v>
      </c>
      <c r="F14" s="80">
        <v>3633</v>
      </c>
      <c r="G14" s="81">
        <f>(F14/$F$14)*100</f>
        <v>100</v>
      </c>
    </row>
    <row r="15" spans="1:7" ht="12.75">
      <c r="A15" s="36" t="s">
        <v>146</v>
      </c>
      <c r="B15" s="97">
        <v>1001</v>
      </c>
      <c r="C15" s="105">
        <f t="shared" si="0"/>
        <v>11.11111111111111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1865</v>
      </c>
      <c r="C16" s="105">
        <f t="shared" si="0"/>
        <v>20.7015207015207</v>
      </c>
      <c r="E16" s="1" t="s">
        <v>149</v>
      </c>
      <c r="F16" s="97">
        <v>26</v>
      </c>
      <c r="G16" s="105">
        <f>(F16/$F$14)*100</f>
        <v>0.7156619873382879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1332</v>
      </c>
      <c r="G17" s="105">
        <f aca="true" t="shared" si="1" ref="G17:G23">(F17/$F$14)*100</f>
        <v>36.66391412056152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2012</v>
      </c>
      <c r="G18" s="105">
        <f t="shared" si="1"/>
        <v>55.381227635562894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220</v>
      </c>
      <c r="G19" s="105">
        <f t="shared" si="1"/>
        <v>6.055601431323974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34</v>
      </c>
      <c r="G20" s="105">
        <f t="shared" si="1"/>
        <v>0.9358656757500688</v>
      </c>
    </row>
    <row r="21" spans="1:7" ht="12.75">
      <c r="A21" s="36" t="s">
        <v>156</v>
      </c>
      <c r="B21" s="98">
        <v>64</v>
      </c>
      <c r="C21" s="105">
        <f aca="true" t="shared" si="2" ref="C21:C28">(B21/$B$8)*100</f>
        <v>0.7104007104007104</v>
      </c>
      <c r="E21" s="1" t="s">
        <v>157</v>
      </c>
      <c r="F21" s="97">
        <v>9</v>
      </c>
      <c r="G21" s="105">
        <f t="shared" si="1"/>
        <v>0.2477291494632535</v>
      </c>
    </row>
    <row r="22" spans="1:7" ht="12.75">
      <c r="A22" s="36" t="s">
        <v>158</v>
      </c>
      <c r="B22" s="98">
        <v>85</v>
      </c>
      <c r="C22" s="105">
        <f t="shared" si="2"/>
        <v>0.9435009435009436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187</v>
      </c>
      <c r="C23" s="105">
        <f t="shared" si="2"/>
        <v>2.0757020757020754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742</v>
      </c>
      <c r="C24" s="105">
        <f t="shared" si="2"/>
        <v>8.236208236208236</v>
      </c>
      <c r="E24" s="1" t="s">
        <v>163</v>
      </c>
      <c r="F24" s="97">
        <v>107900</v>
      </c>
      <c r="G24" s="112" t="s">
        <v>261</v>
      </c>
    </row>
    <row r="25" spans="1:7" ht="12.75">
      <c r="A25" s="36" t="s">
        <v>164</v>
      </c>
      <c r="B25" s="97">
        <v>2908</v>
      </c>
      <c r="C25" s="105">
        <f t="shared" si="2"/>
        <v>32.27883227883228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1608</v>
      </c>
      <c r="C26" s="105">
        <f t="shared" si="2"/>
        <v>17.84881784881785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2529</v>
      </c>
      <c r="C27" s="105">
        <f t="shared" si="2"/>
        <v>28.07192807192807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886</v>
      </c>
      <c r="C28" s="105">
        <f t="shared" si="2"/>
        <v>9.834609834609836</v>
      </c>
      <c r="E28" s="32" t="s">
        <v>176</v>
      </c>
      <c r="F28" s="97">
        <v>2396</v>
      </c>
      <c r="G28" s="105">
        <f aca="true" t="shared" si="3" ref="G28:G35">(F28/$F$14)*100</f>
        <v>65.95100467932838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38</v>
      </c>
      <c r="G30" s="105">
        <f t="shared" si="3"/>
        <v>1.0459675199559593</v>
      </c>
    </row>
    <row r="31" spans="1:7" ht="12.75">
      <c r="A31" s="36" t="s">
        <v>180</v>
      </c>
      <c r="B31" s="97">
        <v>142</v>
      </c>
      <c r="C31" s="105">
        <f aca="true" t="shared" si="4" ref="C31:C39">(B31/$B$8)*100</f>
        <v>1.5762015762015764</v>
      </c>
      <c r="E31" s="32" t="s">
        <v>181</v>
      </c>
      <c r="F31" s="97">
        <v>168</v>
      </c>
      <c r="G31" s="105">
        <f t="shared" si="3"/>
        <v>4.624277456647398</v>
      </c>
    </row>
    <row r="32" spans="1:7" ht="12.75">
      <c r="A32" s="36" t="s">
        <v>182</v>
      </c>
      <c r="B32" s="97">
        <v>387</v>
      </c>
      <c r="C32" s="105">
        <f t="shared" si="4"/>
        <v>4.295704295704296</v>
      </c>
      <c r="E32" s="32" t="s">
        <v>183</v>
      </c>
      <c r="F32" s="97">
        <v>515</v>
      </c>
      <c r="G32" s="105">
        <f t="shared" si="3"/>
        <v>14.175612441508395</v>
      </c>
    </row>
    <row r="33" spans="1:7" ht="12.75">
      <c r="A33" s="36" t="s">
        <v>184</v>
      </c>
      <c r="B33" s="97">
        <v>1638</v>
      </c>
      <c r="C33" s="105">
        <f t="shared" si="4"/>
        <v>18.181818181818183</v>
      </c>
      <c r="E33" s="32" t="s">
        <v>185</v>
      </c>
      <c r="F33" s="97">
        <v>1146</v>
      </c>
      <c r="G33" s="105">
        <f t="shared" si="3"/>
        <v>31.544178364987612</v>
      </c>
    </row>
    <row r="34" spans="1:7" ht="12.75">
      <c r="A34" s="36" t="s">
        <v>186</v>
      </c>
      <c r="B34" s="97">
        <v>1922</v>
      </c>
      <c r="C34" s="105">
        <f t="shared" si="4"/>
        <v>21.334221334221333</v>
      </c>
      <c r="E34" s="32" t="s">
        <v>187</v>
      </c>
      <c r="F34" s="97">
        <v>457</v>
      </c>
      <c r="G34" s="105">
        <f t="shared" si="3"/>
        <v>12.579135700522984</v>
      </c>
    </row>
    <row r="35" spans="1:7" ht="12.75">
      <c r="A35" s="36" t="s">
        <v>188</v>
      </c>
      <c r="B35" s="97">
        <v>2079</v>
      </c>
      <c r="C35" s="105">
        <f t="shared" si="4"/>
        <v>23.076923076923077</v>
      </c>
      <c r="E35" s="32" t="s">
        <v>189</v>
      </c>
      <c r="F35" s="97">
        <v>72</v>
      </c>
      <c r="G35" s="105">
        <f t="shared" si="3"/>
        <v>1.981833195706028</v>
      </c>
    </row>
    <row r="36" spans="1:7" ht="12.75">
      <c r="A36" s="36" t="s">
        <v>190</v>
      </c>
      <c r="B36" s="97">
        <v>1132</v>
      </c>
      <c r="C36" s="105">
        <f t="shared" si="4"/>
        <v>12.565212565212565</v>
      </c>
      <c r="E36" s="32" t="s">
        <v>191</v>
      </c>
      <c r="F36" s="97">
        <v>1180</v>
      </c>
      <c r="G36" s="112" t="s">
        <v>261</v>
      </c>
    </row>
    <row r="37" spans="1:7" ht="12.75">
      <c r="A37" s="36" t="s">
        <v>192</v>
      </c>
      <c r="B37" s="97">
        <v>957</v>
      </c>
      <c r="C37" s="105">
        <f t="shared" si="4"/>
        <v>10.622710622710622</v>
      </c>
      <c r="E37" s="32" t="s">
        <v>193</v>
      </c>
      <c r="F37" s="97">
        <v>1237</v>
      </c>
      <c r="G37" s="105">
        <f>(F37/$F$14)*100</f>
        <v>34.04899532067162</v>
      </c>
    </row>
    <row r="38" spans="1:7" ht="12.75">
      <c r="A38" s="36" t="s">
        <v>194</v>
      </c>
      <c r="B38" s="97">
        <v>462</v>
      </c>
      <c r="C38" s="105">
        <f t="shared" si="4"/>
        <v>5.128205128205128</v>
      </c>
      <c r="E38" s="32" t="s">
        <v>191</v>
      </c>
      <c r="F38" s="97">
        <v>457</v>
      </c>
      <c r="G38" s="112" t="s">
        <v>261</v>
      </c>
    </row>
    <row r="39" spans="1:7" ht="12.75">
      <c r="A39" s="36" t="s">
        <v>195</v>
      </c>
      <c r="B39" s="97">
        <v>290</v>
      </c>
      <c r="C39" s="105">
        <f t="shared" si="4"/>
        <v>3.219003219003219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4.7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8462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1009</v>
      </c>
      <c r="G43" s="105">
        <f aca="true" t="shared" si="5" ref="G43:G48">(F43/$F$14)*100</f>
        <v>27.773190200935865</v>
      </c>
    </row>
    <row r="44" spans="1:7" ht="12.75">
      <c r="A44" s="36" t="s">
        <v>209</v>
      </c>
      <c r="B44" s="98">
        <v>2018</v>
      </c>
      <c r="C44" s="105">
        <f aca="true" t="shared" si="6" ref="C44:C49">(B44/$B$42)*100</f>
        <v>23.847790120538882</v>
      </c>
      <c r="E44" s="32" t="s">
        <v>210</v>
      </c>
      <c r="F44" s="97">
        <v>536</v>
      </c>
      <c r="G44" s="105">
        <f t="shared" si="5"/>
        <v>14.75364712358932</v>
      </c>
    </row>
    <row r="45" spans="1:7" ht="12.75">
      <c r="A45" s="36" t="s">
        <v>211</v>
      </c>
      <c r="B45" s="98">
        <v>2229</v>
      </c>
      <c r="C45" s="105">
        <f t="shared" si="6"/>
        <v>26.341290475064998</v>
      </c>
      <c r="E45" s="32" t="s">
        <v>212</v>
      </c>
      <c r="F45" s="97">
        <v>554</v>
      </c>
      <c r="G45" s="105">
        <f t="shared" si="5"/>
        <v>15.249105422515827</v>
      </c>
    </row>
    <row r="46" spans="1:7" ht="12.75">
      <c r="A46" s="36" t="s">
        <v>213</v>
      </c>
      <c r="B46" s="98">
        <v>1053</v>
      </c>
      <c r="C46" s="105">
        <f t="shared" si="6"/>
        <v>12.443866698180098</v>
      </c>
      <c r="E46" s="32" t="s">
        <v>214</v>
      </c>
      <c r="F46" s="97">
        <v>387</v>
      </c>
      <c r="G46" s="105">
        <f t="shared" si="5"/>
        <v>10.652353426919902</v>
      </c>
    </row>
    <row r="47" spans="1:7" ht="12.75">
      <c r="A47" s="36" t="s">
        <v>215</v>
      </c>
      <c r="B47" s="97">
        <v>1114</v>
      </c>
      <c r="C47" s="105">
        <f t="shared" si="6"/>
        <v>13.164736468919877</v>
      </c>
      <c r="E47" s="32" t="s">
        <v>216</v>
      </c>
      <c r="F47" s="97">
        <v>265</v>
      </c>
      <c r="G47" s="105">
        <f t="shared" si="5"/>
        <v>7.2942471786402425</v>
      </c>
    </row>
    <row r="48" spans="1:7" ht="12.75">
      <c r="A48" s="36" t="s">
        <v>217</v>
      </c>
      <c r="B48" s="97">
        <v>926</v>
      </c>
      <c r="C48" s="105">
        <f t="shared" si="6"/>
        <v>10.943039470574332</v>
      </c>
      <c r="E48" s="32" t="s">
        <v>218</v>
      </c>
      <c r="F48" s="97">
        <v>829</v>
      </c>
      <c r="G48" s="105">
        <f t="shared" si="5"/>
        <v>22.8186072116708</v>
      </c>
    </row>
    <row r="49" spans="1:7" ht="12.75">
      <c r="A49" s="36" t="s">
        <v>219</v>
      </c>
      <c r="B49" s="97">
        <v>1122</v>
      </c>
      <c r="C49" s="105">
        <f t="shared" si="6"/>
        <v>13.259276766721815</v>
      </c>
      <c r="E49" s="32" t="s">
        <v>220</v>
      </c>
      <c r="F49" s="97">
        <v>53</v>
      </c>
      <c r="G49" s="105">
        <f>(F49/$F$14)*100</f>
        <v>1.4588494357280486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4191</v>
      </c>
      <c r="G51" s="81">
        <f>(F51/F$51)*100</f>
        <v>100</v>
      </c>
    </row>
    <row r="52" spans="1:7" ht="12.75">
      <c r="A52" s="4" t="s">
        <v>223</v>
      </c>
      <c r="B52" s="97">
        <v>648</v>
      </c>
      <c r="C52" s="105">
        <f>(B52/$B$42)*100</f>
        <v>7.657764121956983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3989</v>
      </c>
      <c r="C53" s="105">
        <f>(B53/$B$42)*100</f>
        <v>47.14015599149137</v>
      </c>
      <c r="E53" s="32" t="s">
        <v>226</v>
      </c>
      <c r="F53" s="97">
        <v>23</v>
      </c>
      <c r="G53" s="105">
        <f>(F53/F$51)*100</f>
        <v>0.5487950369840133</v>
      </c>
    </row>
    <row r="54" spans="1:7" ht="12.75">
      <c r="A54" s="4" t="s">
        <v>227</v>
      </c>
      <c r="B54" s="97">
        <v>2941</v>
      </c>
      <c r="C54" s="105">
        <f>(B54/$B$42)*100</f>
        <v>34.755376979437486</v>
      </c>
      <c r="E54" s="32" t="s">
        <v>228</v>
      </c>
      <c r="F54" s="97">
        <v>18</v>
      </c>
      <c r="G54" s="105">
        <f aca="true" t="shared" si="7" ref="G54:G60">(F54/F$51)*100</f>
        <v>0.4294917680744453</v>
      </c>
    </row>
    <row r="55" spans="1:7" ht="12.75">
      <c r="A55" s="4" t="s">
        <v>229</v>
      </c>
      <c r="B55" s="97">
        <v>884</v>
      </c>
      <c r="C55" s="105">
        <f>(B55/$B$42)*100</f>
        <v>10.446702907114156</v>
      </c>
      <c r="E55" s="32" t="s">
        <v>230</v>
      </c>
      <c r="F55" s="97">
        <v>96</v>
      </c>
      <c r="G55" s="105">
        <f t="shared" si="7"/>
        <v>2.2906227630637077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1696</v>
      </c>
      <c r="G56" s="105">
        <f t="shared" si="7"/>
        <v>40.46766881412551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1806</v>
      </c>
      <c r="G57" s="105">
        <f t="shared" si="7"/>
        <v>43.09234073013601</v>
      </c>
    </row>
    <row r="58" spans="1:7" ht="12.75">
      <c r="A58" s="36" t="s">
        <v>234</v>
      </c>
      <c r="B58" s="97">
        <v>6155</v>
      </c>
      <c r="C58" s="105">
        <f aca="true" t="shared" si="8" ref="C58:C66">(B58/$B$42)*100</f>
        <v>72.7369416213661</v>
      </c>
      <c r="E58" s="32" t="s">
        <v>235</v>
      </c>
      <c r="F58" s="97">
        <v>433</v>
      </c>
      <c r="G58" s="105">
        <f t="shared" si="7"/>
        <v>10.331663087568598</v>
      </c>
    </row>
    <row r="59" spans="1:7" ht="12.75">
      <c r="A59" s="36" t="s">
        <v>236</v>
      </c>
      <c r="B59" s="97">
        <v>100</v>
      </c>
      <c r="C59" s="105">
        <f t="shared" si="8"/>
        <v>1.181753722524226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1010</v>
      </c>
      <c r="C60" s="105">
        <f t="shared" si="8"/>
        <v>11.935712597494682</v>
      </c>
      <c r="E60" s="32" t="s">
        <v>239</v>
      </c>
      <c r="F60" s="97">
        <v>119</v>
      </c>
      <c r="G60" s="105">
        <f t="shared" si="7"/>
        <v>2.8394178000477215</v>
      </c>
    </row>
    <row r="61" spans="1:7" ht="12.75">
      <c r="A61" s="36" t="s">
        <v>240</v>
      </c>
      <c r="B61" s="97">
        <v>1132</v>
      </c>
      <c r="C61" s="105">
        <f t="shared" si="8"/>
        <v>13.377452138974238</v>
      </c>
      <c r="E61" s="32" t="s">
        <v>163</v>
      </c>
      <c r="F61" s="97">
        <v>767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14</v>
      </c>
      <c r="C63" s="105">
        <f t="shared" si="8"/>
        <v>0.16544552115339162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31</v>
      </c>
      <c r="C65" s="105">
        <f t="shared" si="8"/>
        <v>0.36634365398251</v>
      </c>
      <c r="E65" s="32" t="s">
        <v>208</v>
      </c>
      <c r="F65" s="97">
        <v>832</v>
      </c>
      <c r="G65" s="105">
        <f aca="true" t="shared" si="9" ref="G65:G71">(F65/F$51)*100</f>
        <v>19.852063946552136</v>
      </c>
    </row>
    <row r="66" spans="1:7" ht="12.75">
      <c r="A66" s="36" t="s">
        <v>247</v>
      </c>
      <c r="B66" s="97">
        <v>20</v>
      </c>
      <c r="C66" s="105">
        <f t="shared" si="8"/>
        <v>0.2363507445048452</v>
      </c>
      <c r="E66" s="32" t="s">
        <v>210</v>
      </c>
      <c r="F66" s="97">
        <v>855</v>
      </c>
      <c r="G66" s="105">
        <f t="shared" si="9"/>
        <v>20.40085898353615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576</v>
      </c>
      <c r="G67" s="105">
        <f t="shared" si="9"/>
        <v>13.743736578382249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459</v>
      </c>
      <c r="G68" s="105">
        <f t="shared" si="9"/>
        <v>10.952040085898354</v>
      </c>
    </row>
    <row r="69" spans="1:7" ht="12.75">
      <c r="A69" s="36" t="s">
        <v>249</v>
      </c>
      <c r="B69" s="97">
        <v>32</v>
      </c>
      <c r="C69" s="105">
        <f>(B69/$B$42)*100</f>
        <v>0.3781611912077523</v>
      </c>
      <c r="E69" s="32" t="s">
        <v>216</v>
      </c>
      <c r="F69" s="97">
        <v>348</v>
      </c>
      <c r="G69" s="105">
        <f t="shared" si="9"/>
        <v>8.303507516105942</v>
      </c>
    </row>
    <row r="70" spans="1:7" ht="12.75">
      <c r="A70" s="36" t="s">
        <v>251</v>
      </c>
      <c r="B70" s="97">
        <v>6</v>
      </c>
      <c r="C70" s="105">
        <f>(B70/$B$42)*100</f>
        <v>0.07090522335145355</v>
      </c>
      <c r="E70" s="32" t="s">
        <v>218</v>
      </c>
      <c r="F70" s="97">
        <v>965</v>
      </c>
      <c r="G70" s="105">
        <f t="shared" si="9"/>
        <v>23.02553089954665</v>
      </c>
    </row>
    <row r="71" spans="1:7" ht="12.75">
      <c r="A71" s="54" t="s">
        <v>252</v>
      </c>
      <c r="B71" s="103">
        <v>74</v>
      </c>
      <c r="C71" s="115">
        <f>(B71/$B$42)*100</f>
        <v>0.8744977546679272</v>
      </c>
      <c r="D71" s="41"/>
      <c r="E71" s="44" t="s">
        <v>220</v>
      </c>
      <c r="F71" s="103">
        <v>156</v>
      </c>
      <c r="G71" s="115">
        <f t="shared" si="9"/>
        <v>3.722261989978525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2002-06-06T17:33:47Z</dcterms:modified>
  <cp:category/>
  <cp:version/>
  <cp:contentType/>
  <cp:contentStatus/>
</cp:coreProperties>
</file>