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<sst xmlns="http://schemas.openxmlformats.org/spreadsheetml/2006/main" count="693" uniqueCount="437">
  <si>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</si>
  <si>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</si>
  <si>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</si>
  <si>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</si>
  <si>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</si>
  <si>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</si>
  <si>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</si>
  <si>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</si>
  <si>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</si>
  <si>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</si>
  <si>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</si>
  <si>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</si>
  <si>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</si>
  <si>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</si>
  <si>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</si>
  <si>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</si>
  <si>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</si>
  <si>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</si>
  <si>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</si>
  <si>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</si>
  <si>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</si>
  <si>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</si>
  <si>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</si>
  <si>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</si>
  <si>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</si>
  <si>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</si>
  <si>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</si>
  <si>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</si>
  <si>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</si>
  <si>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</si>
  <si>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</si>
  <si>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</si>
  <si>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</si>
  <si>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</si>
  <si>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</si>
  <si>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</si>
  <si>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</si>
  <si>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</si>
  <si>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</si>
  <si>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</si>
  <si>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</si>
  <si>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</si>
  <si>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</si>
  <si>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</si>
  <si>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</si>
  <si>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</si>
  <si>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</si>
  <si>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</si>
  <si>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</si>
  <si>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</si>
  <si>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</si>
  <si>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</si>
  <si>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</si>
  <si>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</si>
  <si>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</si>
  <si>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</si>
  <si>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</si>
  <si>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</si>
  <si>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</si>
  <si>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</si>
  <si>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</si>
  <si>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</si>
  <si>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</si>
  <si>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</si>
  <si>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</si>
  <si>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</si>
  <si>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</si>
  <si>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</si>
  <si>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</si>
  <si>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</si>
  <si>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</si>
  <si>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</si>
  <si>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</si>
  <si>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</si>
  <si>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</si>
  <si>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</si>
  <si>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</si>
  <si>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</si>
  <si>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</si>
  <si>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</si>
  <si>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</si>
  <si>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</si>
  <si>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</si>
  <si>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</si>
  <si>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</si>
  <si>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</si>
  <si>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</si>
  <si>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</si>
  <si>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</si>
  <si>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</si>
  <si>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</si>
  <si>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</si>
  <si>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</si>
  <si>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</si>
  <si>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</si>
  <si>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</si>
  <si>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</si>
  <si>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</si>
  <si>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</si>
  <si>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</si>
  <si>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</si>
  <si>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</si>
  <si>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</si>
  <si>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</si>
  <si>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</si>
  <si>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</si>
  <si>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</si>
  <si>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</si>
  <si>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</si>
  <si>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</si>
  <si>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</si>
  <si>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</si>
  <si>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</si>
  <si>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</si>
  <si>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</si>
  <si>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</si>
  <si>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</si>
  <si>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</si>
  <si>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</si>
  <si>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</si>
  <si>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</si>
  <si>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</si>
  <si>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</si>
  <si>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</si>
  <si>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</si>
  <si>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</si>
  <si>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</si>
  <si>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</si>
  <si>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</si>
  <si>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</si>
  <si>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</si>
  <si>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</si>
  <si>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</si>
  <si>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</si>
  <si>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</si>
  <si>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</si>
  <si>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</si>
  <si>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</si>
  <si>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</si>
  <si>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</si>
  <si>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</si>
  <si>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</si>
  <si>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</si>
  <si>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</si>
  <si>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</si>
  <si>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</si>
  <si>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</si>
  <si>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</si>
  <si>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</si>
  <si>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</si>
  <si>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</si>
  <si>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</si>
  <si>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</si>
  <si>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</si>
  <si>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</si>
  <si>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</si>
  <si>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</si>
  <si>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</si>
  <si>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</si>
  <si>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</si>
  <si>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</si>
  <si>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</si>
  <si>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</si>
  <si>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</si>
  <si>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</si>
  <si>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</si>
  <si>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</si>
  <si>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</si>
  <si>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</si>
  <si>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</si>
  <si>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</si>
  <si>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</si>
  <si>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</si>
  <si>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</si>
  <si>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</si>
  <si>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</si>
  <si>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</si>
  <si>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</si>
  <si>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</si>
  <si>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</si>
  <si>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</si>
  <si>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</si>
  <si>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</si>
  <si>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</si>
  <si>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</si>
  <si>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</si>
  <si>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</si>
  <si>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</si>
  <si>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</si>
  <si>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</si>
  <si>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</si>
  <si>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</si>
  <si>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</si>
  <si>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</si>
  <si>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</si>
  <si>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</si>
  <si>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</si>
  <si>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</si>
  <si>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</si>
  <si>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</si>
  <si>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</si>
  <si>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</si>
  <si>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</si>
  <si>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</si>
  <si>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</si>
  <si>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</si>
  <si>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</si>
  <si>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</si>
  <si>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</si>
  <si>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</si>
  <si>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</si>
  <si>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</si>
  <si>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</si>
  <si>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</si>
  <si>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</si>
  <si>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</si>
  <si>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</si>
  <si>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</si>
  <si>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</si>
  <si>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</si>
  <si>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</si>
  <si>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</si>
  <si>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</si>
  <si>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</si>
  <si>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</si>
  <si>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</si>
  <si>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</si>
  <si>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</si>
  <si>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</si>
  <si>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</si>
  <si>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</si>
  <si>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</si>
  <si>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</si>
  <si>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</si>
  <si>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</si>
  <si>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</si>
  <si>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</si>
  <si>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</si>
  <si>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</si>
  <si>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</si>
  <si>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</si>
  <si>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</si>
  <si>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</si>
  <si>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</si>
  <si>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</si>
  <si>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</si>
  <si>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</si>
  <si>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</si>
  <si>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</si>
  <si>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</si>
  <si>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</si>
  <si>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</si>
  <si>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</si>
  <si>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</si>
  <si>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</si>
  <si>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</si>
  <si>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</si>
  <si>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</si>
  <si>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</si>
  <si>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</si>
  <si>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</si>
  <si>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</si>
  <si>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</si>
  <si>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</si>
  <si>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</si>
  <si>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</si>
  <si>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</si>
  <si>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</si>
  <si>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</si>
  <si>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</si>
  <si>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</si>
  <si>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</si>
  <si>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</si>
  <si>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</si>
  <si>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</si>
  <si>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</si>
  <si>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</si>
  <si>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</si>
  <si>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</si>
  <si>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</si>
  <si>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</si>
  <si>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</si>
  <si>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</si>
  <si>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</si>
  <si>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</si>
  <si>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</si>
  <si>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</si>
  <si>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</si>
  <si>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</si>
  <si>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</si>
  <si>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</si>
  <si>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</si>
  <si>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</si>
  <si>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</si>
  <si>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</si>
  <si>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</si>
  <si>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</si>
  <si>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</si>
  <si>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</si>
  <si>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</si>
  <si>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</si>
  <si>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</si>
  <si>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</si>
  <si>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</si>
  <si>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</si>
  <si>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</si>
  <si>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</si>
  <si>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</si>
  <si>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</si>
  <si>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</si>
  <si>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</si>
  <si>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</si>
  <si>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</si>
  <si>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</si>
  <si>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</si>
  <si>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</si>
  <si>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</si>
  <si>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</si>
  <si>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</si>
  <si>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</si>
  <si>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</si>
  <si>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</si>
  <si>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</si>
  <si>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</si>
  <si>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</si>
  <si>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</si>
  <si>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</si>
  <si>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</si>
  <si>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</si>
  <si>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</si>
  <si>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</si>
  <si>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</si>
  <si>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</si>
  <si>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</si>
  <si>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</si>
  <si>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</si>
  <si>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</si>
  <si>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</si>
  <si>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</si>
  <si>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</si>
  <si>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</si>
  <si>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</si>
  <si>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</si>
  <si>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</si>
  <si>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</si>
  <si>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</si>
  <si>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</si>
  <si>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</si>
  <si>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</si>
  <si>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</si>
  <si>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</si>
  <si>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</si>
  <si>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</si>
  <si>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</si>
  <si>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</si>
  <si>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</si>
  <si>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</si>
  <si>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</si>
  <si>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</si>
  <si>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</si>
  <si>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</si>
  <si>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</si>
  <si>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</si>
  <si>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</si>
  <si>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</si>
  <si>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</si>
  <si>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</si>
  <si>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</si>
  <si>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</si>
  <si>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</si>
  <si>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</si>
  <si>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</si>
  <si>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</si>
  <si>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</si>
  <si>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</si>
  <si>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</si>
  <si>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</si>
  <si>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</si>
  <si>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</si>
  <si>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</si>
  <si>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</si>
  <si>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</si>
  <si>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</si>
  <si>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</si>
  <si>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</si>
  <si>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</si>
  <si>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</si>
  <si>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</si>
  <si>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</si>
  <si>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</si>
  <si>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</si>
  <si>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</si>
  <si>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</si>
  <si>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</si>
  <si>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</si>
  <si>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</si>
  <si>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Medford township, Burlington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</si>
  <si>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Medford township,</t>
    </r>
    <r>
      <rPr>
        <b/>
        <sz val="12"/>
        <rFont val="Arial"/>
        <family val="2"/>
      </rPr>
      <t xml:space="preserve"> Burlington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</si>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</sst>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22253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22253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10779</v>
      </c>
      <c r="C9" s="151">
        <f>(B9/$B$7)*100</f>
        <v>48.438412798274385</v>
      </c>
      <c r="D9" s="152"/>
      <c r="E9" s="152" t="s">
        <v>403</v>
      </c>
      <c r="F9" s="150">
        <v>252</v>
      </c>
      <c r="G9" s="153">
        <f t="shared" si="0"/>
        <v>1.1324315822585718</v>
      </c>
    </row>
    <row r="10" spans="1:7" ht="12.75">
      <c r="A10" s="149" t="s">
        <v>404</v>
      </c>
      <c r="B10" s="150">
        <v>11474</v>
      </c>
      <c r="C10" s="151">
        <f>(B10/$B$7)*100</f>
        <v>51.561587201725615</v>
      </c>
      <c r="D10" s="152"/>
      <c r="E10" s="152" t="s">
        <v>405</v>
      </c>
      <c r="F10" s="150">
        <v>37</v>
      </c>
      <c r="G10" s="153">
        <f t="shared" si="0"/>
        <v>0.1662697164427268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99</v>
      </c>
      <c r="G11" s="153">
        <f t="shared" si="0"/>
        <v>0.4448838358872961</v>
      </c>
    </row>
    <row r="12" spans="1:7" ht="12.75">
      <c r="A12" s="149" t="s">
        <v>407</v>
      </c>
      <c r="B12" s="150">
        <v>1416</v>
      </c>
      <c r="C12" s="151">
        <f aca="true" t="shared" si="1" ref="C12:C24">B12*100/B$7</f>
        <v>6.363186986024356</v>
      </c>
      <c r="D12" s="152"/>
      <c r="E12" s="152" t="s">
        <v>408</v>
      </c>
      <c r="F12" s="150">
        <v>18</v>
      </c>
      <c r="G12" s="153">
        <f t="shared" si="0"/>
        <v>0.08088797016132657</v>
      </c>
    </row>
    <row r="13" spans="1:7" ht="12.75">
      <c r="A13" s="149" t="s">
        <v>409</v>
      </c>
      <c r="B13" s="150">
        <v>1716</v>
      </c>
      <c r="C13" s="151">
        <f t="shared" si="1"/>
        <v>7.711319822046466</v>
      </c>
      <c r="D13" s="152"/>
      <c r="E13" s="152" t="s">
        <v>410</v>
      </c>
      <c r="F13" s="150">
        <v>98</v>
      </c>
      <c r="G13" s="153">
        <f t="shared" si="0"/>
        <v>0.4403900597672224</v>
      </c>
    </row>
    <row r="14" spans="1:7" ht="12.75">
      <c r="A14" s="149" t="s">
        <v>411</v>
      </c>
      <c r="B14" s="150">
        <v>1801</v>
      </c>
      <c r="C14" s="151">
        <f t="shared" si="1"/>
        <v>8.09329079225273</v>
      </c>
      <c r="D14" s="152"/>
      <c r="E14" s="152" t="s">
        <v>412</v>
      </c>
      <c r="F14" s="150">
        <v>22001</v>
      </c>
      <c r="G14" s="153">
        <f t="shared" si="0"/>
        <v>98.86756841774142</v>
      </c>
    </row>
    <row r="15" spans="1:7" ht="12.75">
      <c r="A15" s="149" t="s">
        <v>413</v>
      </c>
      <c r="B15" s="150">
        <v>1504</v>
      </c>
      <c r="C15" s="151">
        <f t="shared" si="1"/>
        <v>6.758639284590842</v>
      </c>
      <c r="D15" s="152"/>
      <c r="E15" s="152" t="s">
        <v>414</v>
      </c>
      <c r="F15" s="150">
        <v>21353</v>
      </c>
      <c r="G15" s="153">
        <f t="shared" si="0"/>
        <v>95.95560149193368</v>
      </c>
    </row>
    <row r="16" spans="1:7" ht="12.75">
      <c r="A16" s="149" t="s">
        <v>415</v>
      </c>
      <c r="B16" s="150">
        <v>731</v>
      </c>
      <c r="C16" s="151">
        <f t="shared" si="1"/>
        <v>3.284950343773873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2112</v>
      </c>
      <c r="C17" s="151">
        <f t="shared" si="1"/>
        <v>9.49085516559565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3831</v>
      </c>
      <c r="C18" s="151">
        <f t="shared" si="1"/>
        <v>17.215656316002338</v>
      </c>
      <c r="D18" s="152"/>
      <c r="E18" s="143" t="s">
        <v>419</v>
      </c>
      <c r="F18" s="141">
        <v>22253</v>
      </c>
      <c r="G18" s="148">
        <v>100</v>
      </c>
    </row>
    <row r="19" spans="1:7" ht="12.75">
      <c r="A19" s="149" t="s">
        <v>420</v>
      </c>
      <c r="B19" s="150">
        <v>4144</v>
      </c>
      <c r="C19" s="151">
        <f t="shared" si="1"/>
        <v>18.622208241585405</v>
      </c>
      <c r="D19" s="152"/>
      <c r="E19" s="152" t="s">
        <v>421</v>
      </c>
      <c r="F19" s="150">
        <v>22003</v>
      </c>
      <c r="G19" s="153">
        <f aca="true" t="shared" si="2" ref="G19:G30">F19*100/F$18</f>
        <v>98.87655596998158</v>
      </c>
    </row>
    <row r="20" spans="1:7" ht="12.75">
      <c r="A20" s="149" t="s">
        <v>422</v>
      </c>
      <c r="B20" s="150">
        <v>1667</v>
      </c>
      <c r="C20" s="151">
        <f t="shared" si="1"/>
        <v>7.4911247921628545</v>
      </c>
      <c r="D20" s="152"/>
      <c r="E20" s="152" t="s">
        <v>423</v>
      </c>
      <c r="F20" s="150">
        <v>7946</v>
      </c>
      <c r="G20" s="153">
        <f t="shared" si="2"/>
        <v>35.7075450501056</v>
      </c>
    </row>
    <row r="21" spans="1:7" ht="12.75">
      <c r="A21" s="149" t="s">
        <v>424</v>
      </c>
      <c r="B21" s="150">
        <v>944</v>
      </c>
      <c r="C21" s="151">
        <f t="shared" si="1"/>
        <v>4.242124657349571</v>
      </c>
      <c r="D21" s="152"/>
      <c r="E21" s="152" t="s">
        <v>425</v>
      </c>
      <c r="F21" s="150">
        <v>5625</v>
      </c>
      <c r="G21" s="153">
        <f t="shared" si="2"/>
        <v>25.27749067541455</v>
      </c>
    </row>
    <row r="22" spans="1:7" ht="12.75">
      <c r="A22" s="149" t="s">
        <v>426</v>
      </c>
      <c r="B22" s="150">
        <v>1168</v>
      </c>
      <c r="C22" s="151">
        <f t="shared" si="1"/>
        <v>5.248730508246079</v>
      </c>
      <c r="D22" s="152"/>
      <c r="E22" s="152" t="s">
        <v>427</v>
      </c>
      <c r="F22" s="150">
        <v>7361</v>
      </c>
      <c r="G22" s="153">
        <f t="shared" si="2"/>
        <v>33.07868601986249</v>
      </c>
    </row>
    <row r="23" spans="1:7" ht="12.75">
      <c r="A23" s="149" t="s">
        <v>428</v>
      </c>
      <c r="B23" s="150">
        <v>789</v>
      </c>
      <c r="C23" s="151">
        <f t="shared" si="1"/>
        <v>3.5455893587381477</v>
      </c>
      <c r="D23" s="152"/>
      <c r="E23" s="152" t="s">
        <v>429</v>
      </c>
      <c r="F23" s="150">
        <v>5716</v>
      </c>
      <c r="G23" s="153">
        <f t="shared" si="2"/>
        <v>25.68642430234126</v>
      </c>
    </row>
    <row r="24" spans="1:7" ht="12.75">
      <c r="A24" s="149" t="s">
        <v>430</v>
      </c>
      <c r="B24" s="150">
        <v>430</v>
      </c>
      <c r="C24" s="151">
        <f t="shared" si="1"/>
        <v>1.9323237316316901</v>
      </c>
      <c r="D24" s="152"/>
      <c r="E24" s="152" t="s">
        <v>431</v>
      </c>
      <c r="F24" s="150">
        <v>584</v>
      </c>
      <c r="G24" s="153">
        <f t="shared" si="2"/>
        <v>2.6243652541230396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206</v>
      </c>
      <c r="G25" s="153">
        <f t="shared" si="2"/>
        <v>0.9257178807351818</v>
      </c>
    </row>
    <row r="26" spans="1:7" ht="12.75">
      <c r="A26" s="149" t="s">
        <v>433</v>
      </c>
      <c r="B26" s="155">
        <v>40</v>
      </c>
      <c r="C26" s="156" t="s">
        <v>261</v>
      </c>
      <c r="D26" s="152"/>
      <c r="E26" s="157" t="s">
        <v>434</v>
      </c>
      <c r="F26" s="158">
        <v>487</v>
      </c>
      <c r="G26" s="153">
        <f t="shared" si="2"/>
        <v>2.188468970475891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255</v>
      </c>
      <c r="G27" s="153">
        <f t="shared" si="2"/>
        <v>1.145912910618793</v>
      </c>
    </row>
    <row r="28" spans="1:7" ht="12.75">
      <c r="A28" s="149" t="s">
        <v>262</v>
      </c>
      <c r="B28" s="150">
        <v>16279</v>
      </c>
      <c r="C28" s="151">
        <f aca="true" t="shared" si="3" ref="C28:C35">B28*100/B$7</f>
        <v>73.15418145867973</v>
      </c>
      <c r="D28" s="152"/>
      <c r="E28" s="152" t="s">
        <v>436</v>
      </c>
      <c r="F28" s="150">
        <v>250</v>
      </c>
      <c r="G28" s="153">
        <f t="shared" si="2"/>
        <v>1.1234440300184245</v>
      </c>
    </row>
    <row r="29" spans="1:7" ht="12.75">
      <c r="A29" s="149" t="s">
        <v>0</v>
      </c>
      <c r="B29" s="150">
        <v>7717</v>
      </c>
      <c r="C29" s="151">
        <f t="shared" si="3"/>
        <v>34.678470318608724</v>
      </c>
      <c r="D29" s="152"/>
      <c r="E29" s="152" t="s">
        <v>1</v>
      </c>
      <c r="F29" s="150">
        <v>190</v>
      </c>
      <c r="G29" s="153">
        <f t="shared" si="2"/>
        <v>0.8538174628140026</v>
      </c>
    </row>
    <row r="30" spans="1:7" ht="12.75">
      <c r="A30" s="149" t="s">
        <v>2</v>
      </c>
      <c r="B30" s="150">
        <v>8562</v>
      </c>
      <c r="C30" s="151">
        <f t="shared" si="3"/>
        <v>38.475711140071</v>
      </c>
      <c r="D30" s="152"/>
      <c r="E30" s="152" t="s">
        <v>3</v>
      </c>
      <c r="F30" s="150">
        <v>60</v>
      </c>
      <c r="G30" s="153">
        <f t="shared" si="2"/>
        <v>0.26962656720442185</v>
      </c>
    </row>
    <row r="31" spans="1:7" ht="12.75">
      <c r="A31" s="149" t="s">
        <v>4</v>
      </c>
      <c r="B31" s="150">
        <v>15684</v>
      </c>
      <c r="C31" s="151">
        <f t="shared" si="3"/>
        <v>70.48038466723588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2906</v>
      </c>
      <c r="C32" s="151">
        <f t="shared" si="3"/>
        <v>13.058913404934167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2387</v>
      </c>
      <c r="C33" s="151">
        <f t="shared" si="3"/>
        <v>10.726643598615917</v>
      </c>
      <c r="D33" s="152"/>
      <c r="E33" s="143" t="s">
        <v>8</v>
      </c>
      <c r="F33" s="141">
        <v>7946</v>
      </c>
      <c r="G33" s="148">
        <v>100</v>
      </c>
    </row>
    <row r="34" spans="1:7" ht="12.75">
      <c r="A34" s="149" t="s">
        <v>0</v>
      </c>
      <c r="B34" s="150">
        <v>992</v>
      </c>
      <c r="C34" s="151">
        <f t="shared" si="3"/>
        <v>4.457825911113108</v>
      </c>
      <c r="D34" s="152"/>
      <c r="E34" s="152" t="s">
        <v>9</v>
      </c>
      <c r="F34" s="150">
        <v>6287</v>
      </c>
      <c r="G34" s="153">
        <f aca="true" t="shared" si="4" ref="G34:G42">F34*100/F$33</f>
        <v>79.12157060156053</v>
      </c>
    </row>
    <row r="35" spans="1:7" ht="12.75">
      <c r="A35" s="149" t="s">
        <v>2</v>
      </c>
      <c r="B35" s="150">
        <v>1395</v>
      </c>
      <c r="C35" s="151">
        <f t="shared" si="3"/>
        <v>6.268817687502809</v>
      </c>
      <c r="D35" s="152"/>
      <c r="E35" s="152" t="s">
        <v>10</v>
      </c>
      <c r="F35" s="150">
        <v>3040</v>
      </c>
      <c r="G35" s="153">
        <f t="shared" si="4"/>
        <v>38.258243141203124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5625</v>
      </c>
      <c r="G36" s="153">
        <f t="shared" si="4"/>
        <v>70.79033475962748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2698</v>
      </c>
      <c r="G37" s="153">
        <f t="shared" si="4"/>
        <v>33.95419078781777</v>
      </c>
    </row>
    <row r="38" spans="1:7" ht="12.75">
      <c r="A38" s="163" t="s">
        <v>13</v>
      </c>
      <c r="B38" s="150">
        <v>22122</v>
      </c>
      <c r="C38" s="151">
        <f aca="true" t="shared" si="5" ref="C38:C56">B38*100/B$7</f>
        <v>99.41131532827035</v>
      </c>
      <c r="D38" s="152"/>
      <c r="E38" s="152" t="s">
        <v>14</v>
      </c>
      <c r="F38" s="150">
        <v>511</v>
      </c>
      <c r="G38" s="153">
        <f t="shared" si="4"/>
        <v>6.430908633274604</v>
      </c>
    </row>
    <row r="39" spans="1:7" ht="12.75">
      <c r="A39" s="149" t="s">
        <v>15</v>
      </c>
      <c r="B39" s="150">
        <v>21527</v>
      </c>
      <c r="C39" s="151">
        <f t="shared" si="5"/>
        <v>96.7375185368265</v>
      </c>
      <c r="D39" s="152"/>
      <c r="E39" s="152" t="s">
        <v>10</v>
      </c>
      <c r="F39" s="150">
        <v>265</v>
      </c>
      <c r="G39" s="153">
        <f t="shared" si="4"/>
        <v>3.3350113264535617</v>
      </c>
    </row>
    <row r="40" spans="1:7" ht="12.75">
      <c r="A40" s="149" t="s">
        <v>16</v>
      </c>
      <c r="B40" s="150">
        <v>170</v>
      </c>
      <c r="C40" s="151">
        <f t="shared" si="5"/>
        <v>0.7639419404125286</v>
      </c>
      <c r="D40" s="152"/>
      <c r="E40" s="152" t="s">
        <v>17</v>
      </c>
      <c r="F40" s="150">
        <v>1659</v>
      </c>
      <c r="G40" s="153">
        <f t="shared" si="4"/>
        <v>20.878429398439465</v>
      </c>
    </row>
    <row r="41" spans="1:7" ht="12.75">
      <c r="A41" s="149" t="s">
        <v>18</v>
      </c>
      <c r="B41" s="150">
        <v>26</v>
      </c>
      <c r="C41" s="151">
        <f t="shared" si="5"/>
        <v>0.11683817912191614</v>
      </c>
      <c r="D41" s="152"/>
      <c r="E41" s="152" t="s">
        <v>19</v>
      </c>
      <c r="F41" s="150">
        <v>1383</v>
      </c>
      <c r="G41" s="153">
        <f t="shared" si="4"/>
        <v>17.404983639567078</v>
      </c>
    </row>
    <row r="42" spans="1:7" ht="12.75">
      <c r="A42" s="149" t="s">
        <v>20</v>
      </c>
      <c r="B42" s="150">
        <v>327</v>
      </c>
      <c r="C42" s="151">
        <f t="shared" si="5"/>
        <v>1.4694647912640992</v>
      </c>
      <c r="D42" s="152"/>
      <c r="E42" s="152" t="s">
        <v>21</v>
      </c>
      <c r="F42" s="150">
        <v>603</v>
      </c>
      <c r="G42" s="153">
        <f t="shared" si="4"/>
        <v>7.588723886232066</v>
      </c>
    </row>
    <row r="43" spans="1:7" ht="12.75">
      <c r="A43" s="149" t="s">
        <v>22</v>
      </c>
      <c r="B43" s="150">
        <v>104</v>
      </c>
      <c r="C43" s="151">
        <f t="shared" si="5"/>
        <v>0.4673527164876646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89</v>
      </c>
      <c r="C44" s="151">
        <f t="shared" si="5"/>
        <v>0.3999460746865591</v>
      </c>
      <c r="D44" s="152"/>
      <c r="E44" s="152" t="s">
        <v>24</v>
      </c>
      <c r="F44" s="160">
        <v>3188</v>
      </c>
      <c r="G44" s="164">
        <f>F44*100/F33</f>
        <v>40.120815504656434</v>
      </c>
    </row>
    <row r="45" spans="1:7" ht="12.75">
      <c r="A45" s="149" t="s">
        <v>25</v>
      </c>
      <c r="B45" s="150">
        <v>34</v>
      </c>
      <c r="C45" s="151">
        <f t="shared" si="5"/>
        <v>0.15278838808250572</v>
      </c>
      <c r="D45" s="152"/>
      <c r="E45" s="152" t="s">
        <v>26</v>
      </c>
      <c r="F45" s="160">
        <v>1628</v>
      </c>
      <c r="G45" s="164">
        <f>F45*100/F33</f>
        <v>20.48829599798641</v>
      </c>
    </row>
    <row r="46" spans="1:7" ht="12.75">
      <c r="A46" s="149" t="s">
        <v>27</v>
      </c>
      <c r="B46" s="150">
        <v>25</v>
      </c>
      <c r="C46" s="151">
        <f t="shared" si="5"/>
        <v>0.11234440300184245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43</v>
      </c>
      <c r="C47" s="151">
        <f t="shared" si="5"/>
        <v>0.19323237316316902</v>
      </c>
      <c r="D47" s="152"/>
      <c r="E47" s="152" t="s">
        <v>29</v>
      </c>
      <c r="F47" s="165">
        <v>2.77</v>
      </c>
      <c r="G47" s="166" t="s">
        <v>261</v>
      </c>
    </row>
    <row r="48" spans="1:7" ht="12.75">
      <c r="A48" s="149" t="s">
        <v>30</v>
      </c>
      <c r="B48" s="150">
        <v>5</v>
      </c>
      <c r="C48" s="151">
        <f t="shared" si="5"/>
        <v>0.02246888060036849</v>
      </c>
      <c r="D48" s="152"/>
      <c r="E48" s="152" t="s">
        <v>31</v>
      </c>
      <c r="F48" s="145">
        <v>3.16</v>
      </c>
      <c r="G48" s="166" t="s">
        <v>261</v>
      </c>
    </row>
    <row r="49" spans="1:7" ht="12.75">
      <c r="A49" s="149" t="s">
        <v>32</v>
      </c>
      <c r="B49" s="150">
        <v>27</v>
      </c>
      <c r="C49" s="151">
        <f t="shared" si="5"/>
        <v>0.12133195524198985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9</v>
      </c>
      <c r="C50" s="151">
        <f t="shared" si="5"/>
        <v>0.04044398508066328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2</v>
      </c>
      <c r="C51" s="151">
        <f t="shared" si="5"/>
        <v>0.008987552240147396</v>
      </c>
      <c r="D51" s="152"/>
      <c r="E51" s="143" t="s">
        <v>36</v>
      </c>
      <c r="F51" s="141">
        <v>8147</v>
      </c>
      <c r="G51" s="148">
        <v>100</v>
      </c>
    </row>
    <row r="52" spans="1:7" ht="12.75">
      <c r="A52" s="149" t="s">
        <v>37</v>
      </c>
      <c r="B52" s="150">
        <v>4</v>
      </c>
      <c r="C52" s="151">
        <f t="shared" si="5"/>
        <v>0.017975104480294792</v>
      </c>
      <c r="D52" s="152"/>
      <c r="E52" s="152" t="s">
        <v>38</v>
      </c>
      <c r="F52" s="150">
        <v>7946</v>
      </c>
      <c r="G52" s="153">
        <f>F52*100/F$51</f>
        <v>97.53283417208789</v>
      </c>
    </row>
    <row r="53" spans="1:7" ht="12.75">
      <c r="A53" s="149" t="s">
        <v>39</v>
      </c>
      <c r="B53" s="150">
        <v>3</v>
      </c>
      <c r="C53" s="151">
        <f t="shared" si="5"/>
        <v>0.013481328360221093</v>
      </c>
      <c r="D53" s="152"/>
      <c r="E53" s="152" t="s">
        <v>40</v>
      </c>
      <c r="F53" s="150">
        <v>201</v>
      </c>
      <c r="G53" s="153">
        <f>F53*100/F$51</f>
        <v>2.467165827912115</v>
      </c>
    </row>
    <row r="54" spans="1:7" ht="12.7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23</v>
      </c>
      <c r="G54" s="153">
        <f>F54*100/F$51</f>
        <v>0.28231250767153554</v>
      </c>
    </row>
    <row r="55" spans="1:7" ht="12.75">
      <c r="A55" s="149" t="s">
        <v>43</v>
      </c>
      <c r="B55" s="150">
        <v>63</v>
      </c>
      <c r="C55" s="151">
        <f t="shared" si="5"/>
        <v>0.28310789556464294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131</v>
      </c>
      <c r="C56" s="151">
        <f t="shared" si="5"/>
        <v>0.5886846717296544</v>
      </c>
      <c r="D56" s="152"/>
      <c r="E56" s="152" t="s">
        <v>45</v>
      </c>
      <c r="F56" s="167">
        <v>0.7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3.7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/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21646</v>
      </c>
      <c r="C60" s="168">
        <f>B60*100/B7</f>
        <v>97.27227789511527</v>
      </c>
      <c r="D60" s="152"/>
      <c r="E60" s="143" t="s">
        <v>51</v>
      </c>
      <c r="F60" s="141">
        <v>7946</v>
      </c>
      <c r="G60" s="148">
        <v>100</v>
      </c>
    </row>
    <row r="61" spans="1:7" ht="12.75">
      <c r="A61" s="149" t="s">
        <v>52</v>
      </c>
      <c r="B61" s="160">
        <v>204</v>
      </c>
      <c r="C61" s="168">
        <f>B61*100/B7</f>
        <v>0.9167303284950343</v>
      </c>
      <c r="D61" s="152"/>
      <c r="E61" s="152" t="s">
        <v>53</v>
      </c>
      <c r="F61" s="150">
        <v>6790</v>
      </c>
      <c r="G61" s="153">
        <f>F61*100/F$60</f>
        <v>85.45179964762144</v>
      </c>
    </row>
    <row r="62" spans="1:7" ht="12.75">
      <c r="A62" s="149" t="s">
        <v>54</v>
      </c>
      <c r="B62" s="160">
        <v>61</v>
      </c>
      <c r="C62" s="168">
        <f>B62*100/B7</f>
        <v>0.2741203433244956</v>
      </c>
      <c r="D62" s="152"/>
      <c r="E62" s="152" t="s">
        <v>55</v>
      </c>
      <c r="F62" s="150">
        <v>1156</v>
      </c>
      <c r="G62" s="153">
        <f>F62*100/F$60</f>
        <v>14.548200352378556</v>
      </c>
    </row>
    <row r="63" spans="1:7" ht="12.75">
      <c r="A63" s="149" t="s">
        <v>56</v>
      </c>
      <c r="B63" s="160">
        <v>388</v>
      </c>
      <c r="C63" s="168">
        <f>B63*100/B7</f>
        <v>1.7435851345885949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19</v>
      </c>
      <c r="C64" s="168">
        <f>B64*100/B7</f>
        <v>0.08538174628140026</v>
      </c>
      <c r="D64" s="152"/>
      <c r="E64" s="152" t="s">
        <v>58</v>
      </c>
      <c r="F64" s="165">
        <v>2.91</v>
      </c>
      <c r="G64" s="166" t="s">
        <v>261</v>
      </c>
    </row>
    <row r="65" spans="1:7" ht="13.5" thickBot="1">
      <c r="A65" s="171" t="s">
        <v>59</v>
      </c>
      <c r="B65" s="172">
        <v>79</v>
      </c>
      <c r="C65" s="173">
        <f>B65*100/B7</f>
        <v>0.3550083134858221</v>
      </c>
      <c r="D65" s="174"/>
      <c r="E65" s="174" t="s">
        <v>60</v>
      </c>
      <c r="F65" s="175">
        <v>1.93</v>
      </c>
      <c r="G65" s="176" t="s">
        <v>261</v>
      </c>
    </row>
    <row r="66" ht="9" customHeight="1" thickTop="1"/>
    <row r="67" ht="12.75" customHeight="1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22253</v>
      </c>
      <c r="G9" s="33">
        <f>(F9/$F$9)*100</f>
        <v>100</v>
      </c>
    </row>
    <row r="10" spans="1:7" ht="12.75">
      <c r="A10" s="29" t="s">
        <v>269</v>
      </c>
      <c r="B10" s="93">
        <v>6227</v>
      </c>
      <c r="C10" s="33">
        <f aca="true" t="shared" si="0" ref="C10:C15">(B10/$B$10)*100</f>
        <v>100</v>
      </c>
      <c r="E10" s="34" t="s">
        <v>270</v>
      </c>
      <c r="F10" s="97">
        <v>21375</v>
      </c>
      <c r="G10" s="84">
        <f aca="true" t="shared" si="1" ref="G10:G16">(F10/$F$9)*100</f>
        <v>96.05446456657529</v>
      </c>
    </row>
    <row r="11" spans="1:7" ht="12.75">
      <c r="A11" s="36" t="s">
        <v>271</v>
      </c>
      <c r="B11" s="98">
        <v>596</v>
      </c>
      <c r="C11" s="35">
        <f t="shared" si="0"/>
        <v>9.571222097318131</v>
      </c>
      <c r="E11" s="34" t="s">
        <v>272</v>
      </c>
      <c r="F11" s="97">
        <v>21249</v>
      </c>
      <c r="G11" s="84">
        <f t="shared" si="1"/>
        <v>95.48824877544601</v>
      </c>
    </row>
    <row r="12" spans="1:7" ht="12.75">
      <c r="A12" s="36" t="s">
        <v>273</v>
      </c>
      <c r="B12" s="98">
        <v>492</v>
      </c>
      <c r="C12" s="35">
        <f t="shared" si="0"/>
        <v>7.901075959531075</v>
      </c>
      <c r="E12" s="34" t="s">
        <v>274</v>
      </c>
      <c r="F12" s="97">
        <v>10874</v>
      </c>
      <c r="G12" s="84">
        <f t="shared" si="1"/>
        <v>48.865321529681395</v>
      </c>
    </row>
    <row r="13" spans="1:7" ht="12.75">
      <c r="A13" s="36" t="s">
        <v>275</v>
      </c>
      <c r="B13" s="98">
        <v>2735</v>
      </c>
      <c r="C13" s="35">
        <f t="shared" si="0"/>
        <v>43.92163160430384</v>
      </c>
      <c r="E13" s="34" t="s">
        <v>276</v>
      </c>
      <c r="F13" s="97">
        <v>10375</v>
      </c>
      <c r="G13" s="84">
        <f t="shared" si="1"/>
        <v>46.622927245764615</v>
      </c>
    </row>
    <row r="14" spans="1:7" ht="12.75">
      <c r="A14" s="36" t="s">
        <v>277</v>
      </c>
      <c r="B14" s="98">
        <v>1359</v>
      </c>
      <c r="C14" s="35">
        <f t="shared" si="0"/>
        <v>21.824313473582784</v>
      </c>
      <c r="E14" s="34" t="s">
        <v>166</v>
      </c>
      <c r="F14" s="97">
        <v>126</v>
      </c>
      <c r="G14" s="84">
        <f t="shared" si="1"/>
        <v>0.5662157911292859</v>
      </c>
    </row>
    <row r="15" spans="1:7" ht="12.75">
      <c r="A15" s="36" t="s">
        <v>324</v>
      </c>
      <c r="B15" s="97">
        <v>1045</v>
      </c>
      <c r="C15" s="35">
        <f t="shared" si="0"/>
        <v>16.78175686526417</v>
      </c>
      <c r="E15" s="34" t="s">
        <v>278</v>
      </c>
      <c r="F15" s="97">
        <v>878</v>
      </c>
      <c r="G15" s="84">
        <f t="shared" si="1"/>
        <v>3.9455354334247064</v>
      </c>
    </row>
    <row r="16" spans="1:7" ht="12.75">
      <c r="A16" s="36"/>
      <c r="B16" s="93" t="s">
        <v>250</v>
      </c>
      <c r="C16" s="10"/>
      <c r="E16" s="34" t="s">
        <v>279</v>
      </c>
      <c r="F16" s="98">
        <v>158</v>
      </c>
      <c r="G16" s="84">
        <f t="shared" si="1"/>
        <v>0.7100166269716442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629</v>
      </c>
      <c r="G17" s="84">
        <f>(F17/$F$9)*100</f>
        <v>2.826585179526356</v>
      </c>
    </row>
    <row r="18" spans="1:7" ht="12.75">
      <c r="A18" s="29" t="s">
        <v>282</v>
      </c>
      <c r="B18" s="93">
        <v>15045</v>
      </c>
      <c r="C18" s="33">
        <f>(B18/$B$18)*100</f>
        <v>100</v>
      </c>
      <c r="E18" s="34" t="s">
        <v>283</v>
      </c>
      <c r="F18" s="97">
        <v>249</v>
      </c>
      <c r="G18" s="84">
        <f>(F18/$F$9)*100</f>
        <v>1.1189502538983507</v>
      </c>
    </row>
    <row r="19" spans="1:7" ht="12.75">
      <c r="A19" s="36" t="s">
        <v>284</v>
      </c>
      <c r="B19" s="97">
        <v>182</v>
      </c>
      <c r="C19" s="84">
        <f aca="true" t="shared" si="2" ref="C19:C25">(B19/$B$18)*100</f>
        <v>1.2097042206713193</v>
      </c>
      <c r="E19" s="34"/>
      <c r="F19" s="97" t="s">
        <v>250</v>
      </c>
      <c r="G19" s="84"/>
    </row>
    <row r="20" spans="1:7" ht="12.75">
      <c r="A20" s="36" t="s">
        <v>285</v>
      </c>
      <c r="B20" s="97">
        <v>599</v>
      </c>
      <c r="C20" s="84">
        <f t="shared" si="2"/>
        <v>3.981389165835826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2958</v>
      </c>
      <c r="C21" s="84">
        <f t="shared" si="2"/>
        <v>19.661016949152543</v>
      </c>
      <c r="E21" s="38" t="s">
        <v>167</v>
      </c>
      <c r="F21" s="80">
        <v>878</v>
      </c>
      <c r="G21" s="33">
        <f>(F21/$F$21)*100</f>
        <v>100</v>
      </c>
    </row>
    <row r="22" spans="1:7" ht="12.75">
      <c r="A22" s="36" t="s">
        <v>302</v>
      </c>
      <c r="B22" s="97">
        <v>2772</v>
      </c>
      <c r="C22" s="84">
        <f t="shared" si="2"/>
        <v>18.4247258225324</v>
      </c>
      <c r="E22" s="34" t="s">
        <v>303</v>
      </c>
      <c r="F22" s="97">
        <v>493</v>
      </c>
      <c r="G22" s="84">
        <f aca="true" t="shared" si="3" ref="G22:G27">(F22/$F$21)*100</f>
        <v>56.15034168564921</v>
      </c>
    </row>
    <row r="23" spans="1:7" ht="12.75">
      <c r="A23" s="36" t="s">
        <v>304</v>
      </c>
      <c r="B23" s="97">
        <v>1026</v>
      </c>
      <c r="C23" s="84">
        <f t="shared" si="2"/>
        <v>6.819541375872383</v>
      </c>
      <c r="E23" s="34" t="s">
        <v>305</v>
      </c>
      <c r="F23" s="97">
        <v>171</v>
      </c>
      <c r="G23" s="84">
        <f t="shared" si="3"/>
        <v>19.47608200455581</v>
      </c>
    </row>
    <row r="24" spans="1:7" ht="12.75">
      <c r="A24" s="36" t="s">
        <v>306</v>
      </c>
      <c r="B24" s="97">
        <v>4727</v>
      </c>
      <c r="C24" s="84">
        <f t="shared" si="2"/>
        <v>31.419076105018277</v>
      </c>
      <c r="E24" s="34" t="s">
        <v>307</v>
      </c>
      <c r="F24" s="97">
        <v>16</v>
      </c>
      <c r="G24" s="84">
        <f t="shared" si="3"/>
        <v>1.8223234624145785</v>
      </c>
    </row>
    <row r="25" spans="1:7" ht="12.75">
      <c r="A25" s="36" t="s">
        <v>308</v>
      </c>
      <c r="B25" s="97">
        <v>2781</v>
      </c>
      <c r="C25" s="84">
        <f t="shared" si="2"/>
        <v>18.484546360917246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108</v>
      </c>
      <c r="G26" s="84">
        <f t="shared" si="3"/>
        <v>12.300683371298406</v>
      </c>
    </row>
    <row r="27" spans="1:7" ht="12.75">
      <c r="A27" s="36" t="s">
        <v>311</v>
      </c>
      <c r="B27" s="108">
        <v>94.8</v>
      </c>
      <c r="C27" s="37" t="s">
        <v>261</v>
      </c>
      <c r="E27" s="34" t="s">
        <v>312</v>
      </c>
      <c r="F27" s="97">
        <v>90</v>
      </c>
      <c r="G27" s="84">
        <f t="shared" si="3"/>
        <v>10.250569476082005</v>
      </c>
    </row>
    <row r="28" spans="1:7" ht="12.75">
      <c r="A28" s="36" t="s">
        <v>313</v>
      </c>
      <c r="B28" s="108">
        <v>49.9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20809</v>
      </c>
      <c r="G30" s="33">
        <f>(F30/$F$30)*100</f>
        <v>100</v>
      </c>
      <c r="J30" s="39"/>
    </row>
    <row r="31" spans="1:10" ht="12.75">
      <c r="A31" s="95" t="s">
        <v>296</v>
      </c>
      <c r="B31" s="93">
        <v>17315</v>
      </c>
      <c r="C31" s="33">
        <f>(B31/$B$31)*100</f>
        <v>100</v>
      </c>
      <c r="E31" s="34" t="s">
        <v>317</v>
      </c>
      <c r="F31" s="97">
        <v>19702</v>
      </c>
      <c r="G31" s="101">
        <f>(F31/$F$30)*100</f>
        <v>94.6801864577827</v>
      </c>
      <c r="J31" s="39"/>
    </row>
    <row r="32" spans="1:10" ht="12.75">
      <c r="A32" s="36" t="s">
        <v>318</v>
      </c>
      <c r="B32" s="97">
        <v>3380</v>
      </c>
      <c r="C32" s="10">
        <f>(B32/$B$31)*100</f>
        <v>19.52064683800173</v>
      </c>
      <c r="E32" s="34" t="s">
        <v>319</v>
      </c>
      <c r="F32" s="97">
        <v>1107</v>
      </c>
      <c r="G32" s="101">
        <f aca="true" t="shared" si="4" ref="G32:G39">(F32/$F$30)*100</f>
        <v>5.319813542217309</v>
      </c>
      <c r="J32" s="39"/>
    </row>
    <row r="33" spans="1:10" ht="12.75">
      <c r="A33" s="36" t="s">
        <v>320</v>
      </c>
      <c r="B33" s="97">
        <v>11850</v>
      </c>
      <c r="C33" s="10">
        <f aca="true" t="shared" si="5" ref="C33:C38">(B33/$B$31)*100</f>
        <v>68.43777071902974</v>
      </c>
      <c r="E33" s="34" t="s">
        <v>321</v>
      </c>
      <c r="F33" s="97">
        <v>239</v>
      </c>
      <c r="G33" s="101">
        <f t="shared" si="4"/>
        <v>1.1485414964678744</v>
      </c>
      <c r="J33" s="39"/>
    </row>
    <row r="34" spans="1:7" ht="12.75">
      <c r="A34" s="36" t="s">
        <v>322</v>
      </c>
      <c r="B34" s="97">
        <v>257</v>
      </c>
      <c r="C34" s="10">
        <f t="shared" si="5"/>
        <v>1.4842622004042738</v>
      </c>
      <c r="E34" s="34" t="s">
        <v>323</v>
      </c>
      <c r="F34" s="97">
        <v>283</v>
      </c>
      <c r="G34" s="101">
        <f t="shared" si="4"/>
        <v>1.3599884665289057</v>
      </c>
    </row>
    <row r="35" spans="1:7" ht="12.75">
      <c r="A35" s="36" t="s">
        <v>325</v>
      </c>
      <c r="B35" s="97">
        <v>823</v>
      </c>
      <c r="C35" s="10">
        <f t="shared" si="5"/>
        <v>4.753104244874386</v>
      </c>
      <c r="E35" s="34" t="s">
        <v>321</v>
      </c>
      <c r="F35" s="97">
        <v>79</v>
      </c>
      <c r="G35" s="101">
        <f t="shared" si="4"/>
        <v>0.3796434235186698</v>
      </c>
    </row>
    <row r="36" spans="1:7" ht="12.75">
      <c r="A36" s="36" t="s">
        <v>297</v>
      </c>
      <c r="B36" s="97">
        <v>654</v>
      </c>
      <c r="C36" s="10">
        <f t="shared" si="5"/>
        <v>3.777071902974299</v>
      </c>
      <c r="E36" s="34" t="s">
        <v>327</v>
      </c>
      <c r="F36" s="97">
        <v>650</v>
      </c>
      <c r="G36" s="101">
        <f t="shared" si="4"/>
        <v>3.123648421356144</v>
      </c>
    </row>
    <row r="37" spans="1:7" ht="12.75">
      <c r="A37" s="36" t="s">
        <v>326</v>
      </c>
      <c r="B37" s="97">
        <v>1005</v>
      </c>
      <c r="C37" s="10">
        <f t="shared" si="5"/>
        <v>5.804215997689864</v>
      </c>
      <c r="E37" s="34" t="s">
        <v>321</v>
      </c>
      <c r="F37" s="97">
        <v>128</v>
      </c>
      <c r="G37" s="101">
        <f t="shared" si="4"/>
        <v>0.6151184583593637</v>
      </c>
    </row>
    <row r="38" spans="1:7" ht="12.75">
      <c r="A38" s="36" t="s">
        <v>297</v>
      </c>
      <c r="B38" s="97">
        <v>715</v>
      </c>
      <c r="C38" s="10">
        <f t="shared" si="5"/>
        <v>4.12936760034652</v>
      </c>
      <c r="E38" s="34" t="s">
        <v>259</v>
      </c>
      <c r="F38" s="97">
        <v>113</v>
      </c>
      <c r="G38" s="101">
        <f t="shared" si="4"/>
        <v>0.5430342640203758</v>
      </c>
    </row>
    <row r="39" spans="1:7" ht="12.75">
      <c r="A39" s="36"/>
      <c r="B39" s="97" t="s">
        <v>250</v>
      </c>
      <c r="C39" s="10"/>
      <c r="E39" s="34" t="s">
        <v>321</v>
      </c>
      <c r="F39" s="97">
        <v>24</v>
      </c>
      <c r="G39" s="101">
        <f t="shared" si="4"/>
        <v>0.1153347109423807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345</v>
      </c>
      <c r="C42" s="33">
        <f>(B42/$B$42)*100</f>
        <v>100</v>
      </c>
      <c r="E42" s="31" t="s">
        <v>268</v>
      </c>
      <c r="F42" s="80">
        <v>22253</v>
      </c>
      <c r="G42" s="99">
        <f>(F42/$F$42)*100</f>
        <v>100</v>
      </c>
      <c r="I42" s="39"/>
    </row>
    <row r="43" spans="1:7" ht="12.75">
      <c r="A43" s="36" t="s">
        <v>301</v>
      </c>
      <c r="B43" s="98">
        <v>133</v>
      </c>
      <c r="C43" s="102">
        <f>(B43/$B$42)*100</f>
        <v>38.550724637681164</v>
      </c>
      <c r="E43" s="60" t="s">
        <v>168</v>
      </c>
      <c r="F43" s="106">
        <v>29115</v>
      </c>
      <c r="G43" s="107">
        <f aca="true" t="shared" si="6" ref="G43:G71">(F43/$F$42)*100</f>
        <v>130.8362917359457</v>
      </c>
    </row>
    <row r="44" spans="1:7" ht="12.75">
      <c r="A44" s="36"/>
      <c r="B44" s="93" t="s">
        <v>250</v>
      </c>
      <c r="C44" s="10"/>
      <c r="E44" s="1" t="s">
        <v>329</v>
      </c>
      <c r="F44" s="97">
        <v>56</v>
      </c>
      <c r="G44" s="101">
        <f t="shared" si="6"/>
        <v>0.2516514627241271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139</v>
      </c>
      <c r="G45" s="101">
        <f t="shared" si="6"/>
        <v>0.6246348806902441</v>
      </c>
    </row>
    <row r="46" spans="1:7" ht="12.75">
      <c r="A46" s="29" t="s">
        <v>331</v>
      </c>
      <c r="B46" s="93">
        <v>16224</v>
      </c>
      <c r="C46" s="33">
        <f>(B46/$B$46)*100</f>
        <v>100</v>
      </c>
      <c r="E46" s="1" t="s">
        <v>332</v>
      </c>
      <c r="F46" s="97">
        <v>123</v>
      </c>
      <c r="G46" s="101">
        <f t="shared" si="6"/>
        <v>0.5527344627690649</v>
      </c>
    </row>
    <row r="47" spans="1:7" ht="12.75">
      <c r="A47" s="36" t="s">
        <v>333</v>
      </c>
      <c r="B47" s="97">
        <v>2105</v>
      </c>
      <c r="C47" s="10">
        <f>(B47/$B$46)*100</f>
        <v>12.974605522682445</v>
      </c>
      <c r="E47" s="1" t="s">
        <v>334</v>
      </c>
      <c r="F47" s="97">
        <v>354</v>
      </c>
      <c r="G47" s="101">
        <f t="shared" si="6"/>
        <v>1.590796746506089</v>
      </c>
    </row>
    <row r="48" spans="1:7" ht="12.75">
      <c r="A48" s="36"/>
      <c r="B48" s="93" t="s">
        <v>250</v>
      </c>
      <c r="C48" s="10"/>
      <c r="E48" s="1" t="s">
        <v>335</v>
      </c>
      <c r="F48" s="97">
        <v>2876</v>
      </c>
      <c r="G48" s="101">
        <f t="shared" si="6"/>
        <v>12.924100121331955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609</v>
      </c>
      <c r="G49" s="101">
        <f t="shared" si="6"/>
        <v>2.736709657124882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153</v>
      </c>
      <c r="G50" s="101">
        <f t="shared" si="6"/>
        <v>0.6875477463712758</v>
      </c>
    </row>
    <row r="51" spans="1:7" ht="12.75">
      <c r="A51" s="5" t="s">
        <v>338</v>
      </c>
      <c r="B51" s="93">
        <v>5188</v>
      </c>
      <c r="C51" s="33">
        <f>(B51/$B$51)*100</f>
        <v>100</v>
      </c>
      <c r="E51" s="1" t="s">
        <v>339</v>
      </c>
      <c r="F51" s="97">
        <v>5195</v>
      </c>
      <c r="G51" s="101">
        <f t="shared" si="6"/>
        <v>23.34516694378286</v>
      </c>
    </row>
    <row r="52" spans="1:7" ht="12.75">
      <c r="A52" s="4" t="s">
        <v>340</v>
      </c>
      <c r="B52" s="98">
        <v>424</v>
      </c>
      <c r="C52" s="10">
        <f>(B52/$B$51)*100</f>
        <v>8.172706245181187</v>
      </c>
      <c r="E52" s="1" t="s">
        <v>341</v>
      </c>
      <c r="F52" s="97">
        <v>177</v>
      </c>
      <c r="G52" s="101">
        <f t="shared" si="6"/>
        <v>0.7953983732530445</v>
      </c>
    </row>
    <row r="53" spans="1:7" ht="12.75">
      <c r="A53" s="4"/>
      <c r="B53" s="93" t="s">
        <v>250</v>
      </c>
      <c r="C53" s="10"/>
      <c r="E53" s="1" t="s">
        <v>342</v>
      </c>
      <c r="F53" s="97">
        <v>378</v>
      </c>
      <c r="G53" s="101">
        <f t="shared" si="6"/>
        <v>1.6986473733878578</v>
      </c>
    </row>
    <row r="54" spans="1:7" ht="14.25">
      <c r="A54" s="5" t="s">
        <v>343</v>
      </c>
      <c r="B54" s="93">
        <v>13214</v>
      </c>
      <c r="C54" s="33">
        <f>(B54/$B$54)*100</f>
        <v>100</v>
      </c>
      <c r="E54" s="1" t="s">
        <v>201</v>
      </c>
      <c r="F54" s="97">
        <v>5843</v>
      </c>
      <c r="G54" s="101">
        <f t="shared" si="6"/>
        <v>26.257133869590614</v>
      </c>
    </row>
    <row r="55" spans="1:7" ht="12.75">
      <c r="A55" s="4" t="s">
        <v>340</v>
      </c>
      <c r="B55" s="98">
        <v>1266</v>
      </c>
      <c r="C55" s="10">
        <f>(B55/$B$54)*100</f>
        <v>9.580747691841985</v>
      </c>
      <c r="E55" s="1" t="s">
        <v>344</v>
      </c>
      <c r="F55" s="97">
        <v>4704</v>
      </c>
      <c r="G55" s="101">
        <f t="shared" si="6"/>
        <v>21.138722868826676</v>
      </c>
    </row>
    <row r="56" spans="1:7" ht="12.75">
      <c r="A56" s="4" t="s">
        <v>345</v>
      </c>
      <c r="B56" s="119">
        <v>62.4</v>
      </c>
      <c r="C56" s="37" t="s">
        <v>261</v>
      </c>
      <c r="E56" s="1" t="s">
        <v>346</v>
      </c>
      <c r="F56" s="97">
        <v>141</v>
      </c>
      <c r="G56" s="101">
        <f t="shared" si="6"/>
        <v>0.6336224329303913</v>
      </c>
    </row>
    <row r="57" spans="1:7" ht="12.75">
      <c r="A57" s="4" t="s">
        <v>347</v>
      </c>
      <c r="B57" s="98">
        <v>11948</v>
      </c>
      <c r="C57" s="10">
        <f>(B57/$B$54)*100</f>
        <v>90.41925230815802</v>
      </c>
      <c r="E57" s="1" t="s">
        <v>348</v>
      </c>
      <c r="F57" s="97">
        <v>388</v>
      </c>
      <c r="G57" s="101">
        <f t="shared" si="6"/>
        <v>1.7435851345885947</v>
      </c>
    </row>
    <row r="58" spans="1:7" ht="12.75">
      <c r="A58" s="4" t="s">
        <v>345</v>
      </c>
      <c r="B58" s="119">
        <v>80.5</v>
      </c>
      <c r="C58" s="37" t="s">
        <v>261</v>
      </c>
      <c r="E58" s="1" t="s">
        <v>349</v>
      </c>
      <c r="F58" s="97">
        <v>1846</v>
      </c>
      <c r="G58" s="101">
        <f t="shared" si="6"/>
        <v>8.295510717656047</v>
      </c>
    </row>
    <row r="59" spans="1:7" ht="12.75">
      <c r="A59" s="4"/>
      <c r="B59" s="93" t="s">
        <v>250</v>
      </c>
      <c r="C59" s="10"/>
      <c r="E59" s="1" t="s">
        <v>350</v>
      </c>
      <c r="F59" s="97">
        <v>71</v>
      </c>
      <c r="G59" s="101">
        <f t="shared" si="6"/>
        <v>0.31905810452523253</v>
      </c>
    </row>
    <row r="60" spans="1:7" ht="12.75">
      <c r="A60" s="5" t="s">
        <v>351</v>
      </c>
      <c r="B60" s="93">
        <v>2135</v>
      </c>
      <c r="C60" s="33">
        <f>(B60/$B$60)*100</f>
        <v>100</v>
      </c>
      <c r="E60" s="1" t="s">
        <v>352</v>
      </c>
      <c r="F60" s="97">
        <v>427</v>
      </c>
      <c r="G60" s="101">
        <f t="shared" si="6"/>
        <v>1.918842403271469</v>
      </c>
    </row>
    <row r="61" spans="1:7" ht="12.75">
      <c r="A61" s="4" t="s">
        <v>340</v>
      </c>
      <c r="B61" s="97">
        <v>689</v>
      </c>
      <c r="C61" s="10">
        <f>(B61/$B$60)*100</f>
        <v>32.27166276346604</v>
      </c>
      <c r="E61" s="1" t="s">
        <v>353</v>
      </c>
      <c r="F61" s="97">
        <v>513</v>
      </c>
      <c r="G61" s="101">
        <f t="shared" si="6"/>
        <v>2.305307149597807</v>
      </c>
    </row>
    <row r="62" spans="1:7" ht="12.75">
      <c r="A62" s="4"/>
      <c r="B62" s="93" t="s">
        <v>250</v>
      </c>
      <c r="C62" s="10"/>
      <c r="E62" s="1" t="s">
        <v>354</v>
      </c>
      <c r="F62" s="97">
        <v>617</v>
      </c>
      <c r="G62" s="101">
        <f t="shared" si="6"/>
        <v>2.7726598660854718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75</v>
      </c>
      <c r="G63" s="101">
        <f t="shared" si="6"/>
        <v>0.33703320900552736</v>
      </c>
    </row>
    <row r="64" spans="1:7" ht="12.75">
      <c r="A64" s="29" t="s">
        <v>357</v>
      </c>
      <c r="B64" s="93">
        <v>20809</v>
      </c>
      <c r="C64" s="33">
        <f>(B64/$B$64)*100</f>
        <v>100</v>
      </c>
      <c r="E64" s="1" t="s">
        <v>358</v>
      </c>
      <c r="F64" s="97">
        <v>22</v>
      </c>
      <c r="G64" s="101">
        <f t="shared" si="6"/>
        <v>0.09886307464162135</v>
      </c>
    </row>
    <row r="65" spans="1:7" ht="12.75">
      <c r="A65" s="4" t="s">
        <v>256</v>
      </c>
      <c r="B65" s="97">
        <v>13254</v>
      </c>
      <c r="C65" s="10">
        <f>(B65/$B$64)*100</f>
        <v>63.69359411792974</v>
      </c>
      <c r="E65" s="1" t="s">
        <v>359</v>
      </c>
      <c r="F65" s="97">
        <v>490</v>
      </c>
      <c r="G65" s="101">
        <f t="shared" si="6"/>
        <v>2.201950298836112</v>
      </c>
    </row>
    <row r="66" spans="1:7" ht="12.75">
      <c r="A66" s="4" t="s">
        <v>257</v>
      </c>
      <c r="B66" s="97">
        <v>7527</v>
      </c>
      <c r="C66" s="10">
        <f aca="true" t="shared" si="7" ref="C66:C71">(B66/$B$64)*100</f>
        <v>36.171848719304144</v>
      </c>
      <c r="E66" s="1" t="s">
        <v>360</v>
      </c>
      <c r="F66" s="97">
        <v>130</v>
      </c>
      <c r="G66" s="101">
        <f t="shared" si="6"/>
        <v>0.5841908956095807</v>
      </c>
    </row>
    <row r="67" spans="1:7" ht="12.75">
      <c r="A67" s="4" t="s">
        <v>361</v>
      </c>
      <c r="B67" s="97">
        <v>3715</v>
      </c>
      <c r="C67" s="10">
        <f t="shared" si="7"/>
        <v>17.852852131289346</v>
      </c>
      <c r="E67" s="1" t="s">
        <v>362</v>
      </c>
      <c r="F67" s="97">
        <v>193</v>
      </c>
      <c r="G67" s="101">
        <f t="shared" si="6"/>
        <v>0.8672987911742237</v>
      </c>
    </row>
    <row r="68" spans="1:7" ht="12.75">
      <c r="A68" s="4" t="s">
        <v>363</v>
      </c>
      <c r="B68" s="97">
        <v>3812</v>
      </c>
      <c r="C68" s="10">
        <f t="shared" si="7"/>
        <v>18.3189965880148</v>
      </c>
      <c r="E68" s="1" t="s">
        <v>364</v>
      </c>
      <c r="F68" s="97">
        <v>890</v>
      </c>
      <c r="G68" s="101">
        <f t="shared" si="6"/>
        <v>3.9994607468655916</v>
      </c>
    </row>
    <row r="69" spans="1:7" ht="12.75">
      <c r="A69" s="4" t="s">
        <v>365</v>
      </c>
      <c r="B69" s="97">
        <v>1706</v>
      </c>
      <c r="C69" s="10">
        <f t="shared" si="7"/>
        <v>8.198375702820895</v>
      </c>
      <c r="E69" s="1" t="s">
        <v>366</v>
      </c>
      <c r="F69" s="97">
        <v>273</v>
      </c>
      <c r="G69" s="101">
        <f t="shared" si="6"/>
        <v>1.2268008807801196</v>
      </c>
    </row>
    <row r="70" spans="1:7" ht="12.75">
      <c r="A70" s="4" t="s">
        <v>367</v>
      </c>
      <c r="B70" s="97">
        <v>2106</v>
      </c>
      <c r="C70" s="10">
        <f t="shared" si="7"/>
        <v>10.120620885193906</v>
      </c>
      <c r="E70" s="1" t="s">
        <v>368</v>
      </c>
      <c r="F70" s="97">
        <v>20</v>
      </c>
      <c r="G70" s="101">
        <f t="shared" si="6"/>
        <v>0.08987552240147396</v>
      </c>
    </row>
    <row r="71" spans="1:7" ht="12.75">
      <c r="A71" s="7" t="s">
        <v>258</v>
      </c>
      <c r="B71" s="103">
        <v>28</v>
      </c>
      <c r="C71" s="40">
        <f t="shared" si="7"/>
        <v>0.13455716276611082</v>
      </c>
      <c r="D71" s="41"/>
      <c r="E71" s="9" t="s">
        <v>369</v>
      </c>
      <c r="F71" s="103">
        <v>2412</v>
      </c>
      <c r="G71" s="104">
        <f t="shared" si="6"/>
        <v>10.838988001617759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16988</v>
      </c>
      <c r="C9" s="81">
        <f>(B9/$B$9)*100</f>
        <v>100</v>
      </c>
      <c r="D9" s="65"/>
      <c r="E9" s="79" t="s">
        <v>381</v>
      </c>
      <c r="F9" s="80">
        <v>7971</v>
      </c>
      <c r="G9" s="81">
        <f>(F9/$F$9)*100</f>
        <v>100</v>
      </c>
    </row>
    <row r="10" spans="1:7" ht="12.75">
      <c r="A10" s="82" t="s">
        <v>382</v>
      </c>
      <c r="B10" s="97">
        <v>11690</v>
      </c>
      <c r="C10" s="105">
        <f>(B10/$B$9)*100</f>
        <v>68.81327996232635</v>
      </c>
      <c r="D10" s="65"/>
      <c r="E10" s="78" t="s">
        <v>383</v>
      </c>
      <c r="F10" s="97">
        <v>138</v>
      </c>
      <c r="G10" s="105">
        <f aca="true" t="shared" si="0" ref="G10:G19">(F10/$F$9)*100</f>
        <v>1.7312758750470454</v>
      </c>
    </row>
    <row r="11" spans="1:7" ht="12.75">
      <c r="A11" s="82" t="s">
        <v>384</v>
      </c>
      <c r="B11" s="97">
        <v>11619</v>
      </c>
      <c r="C11" s="105">
        <f aca="true" t="shared" si="1" ref="C11:C16">(B11/$B$9)*100</f>
        <v>68.39533788556629</v>
      </c>
      <c r="D11" s="65"/>
      <c r="E11" s="78" t="s">
        <v>385</v>
      </c>
      <c r="F11" s="97">
        <v>222</v>
      </c>
      <c r="G11" s="105">
        <f t="shared" si="0"/>
        <v>2.785095972901769</v>
      </c>
    </row>
    <row r="12" spans="1:7" ht="12.75">
      <c r="A12" s="82" t="s">
        <v>386</v>
      </c>
      <c r="B12" s="97">
        <v>11364</v>
      </c>
      <c r="C12" s="105">
        <f>(B12/$B$9)*100</f>
        <v>66.89427831410407</v>
      </c>
      <c r="D12" s="65"/>
      <c r="E12" s="78" t="s">
        <v>387</v>
      </c>
      <c r="F12" s="97">
        <v>311</v>
      </c>
      <c r="G12" s="105">
        <f t="shared" si="0"/>
        <v>3.9016434575335595</v>
      </c>
    </row>
    <row r="13" spans="1:7" ht="12.75">
      <c r="A13" s="82" t="s">
        <v>388</v>
      </c>
      <c r="B13" s="97">
        <v>255</v>
      </c>
      <c r="C13" s="105">
        <f>(B13/$B$9)*100</f>
        <v>1.5010595714622088</v>
      </c>
      <c r="D13" s="65"/>
      <c r="E13" s="78" t="s">
        <v>389</v>
      </c>
      <c r="F13" s="97">
        <v>390</v>
      </c>
      <c r="G13" s="105">
        <f t="shared" si="0"/>
        <v>4.892736168611216</v>
      </c>
    </row>
    <row r="14" spans="1:7" ht="12.75">
      <c r="A14" s="82" t="s">
        <v>390</v>
      </c>
      <c r="B14" s="109">
        <v>2.2</v>
      </c>
      <c r="C14" s="112" t="s">
        <v>261</v>
      </c>
      <c r="D14" s="65"/>
      <c r="E14" s="78" t="s">
        <v>391</v>
      </c>
      <c r="F14" s="97">
        <v>785</v>
      </c>
      <c r="G14" s="105">
        <f t="shared" si="0"/>
        <v>9.848199723999498</v>
      </c>
    </row>
    <row r="15" spans="1:7" ht="12.75">
      <c r="A15" s="82" t="s">
        <v>392</v>
      </c>
      <c r="B15" s="109">
        <v>71</v>
      </c>
      <c r="C15" s="105">
        <f t="shared" si="1"/>
        <v>0.4179420767600659</v>
      </c>
      <c r="D15" s="65"/>
      <c r="E15" s="78" t="s">
        <v>393</v>
      </c>
      <c r="F15" s="97">
        <v>1778</v>
      </c>
      <c r="G15" s="105">
        <f t="shared" si="0"/>
        <v>22.30585873792498</v>
      </c>
    </row>
    <row r="16" spans="1:7" ht="12.75">
      <c r="A16" s="82" t="s">
        <v>67</v>
      </c>
      <c r="B16" s="97">
        <v>5298</v>
      </c>
      <c r="C16" s="105">
        <f t="shared" si="1"/>
        <v>31.186720037673656</v>
      </c>
      <c r="D16" s="65"/>
      <c r="E16" s="78" t="s">
        <v>68</v>
      </c>
      <c r="F16" s="97">
        <v>1070</v>
      </c>
      <c r="G16" s="105">
        <f t="shared" si="0"/>
        <v>13.423660770292308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1910</v>
      </c>
      <c r="G17" s="105">
        <f t="shared" si="0"/>
        <v>23.961861748839546</v>
      </c>
    </row>
    <row r="18" spans="1:7" ht="12.75">
      <c r="A18" s="77" t="s">
        <v>70</v>
      </c>
      <c r="B18" s="80">
        <v>8912</v>
      </c>
      <c r="C18" s="81">
        <f>(B18/$B$18)*100</f>
        <v>100</v>
      </c>
      <c r="D18" s="65"/>
      <c r="E18" s="78" t="s">
        <v>170</v>
      </c>
      <c r="F18" s="97">
        <v>631</v>
      </c>
      <c r="G18" s="105">
        <f t="shared" si="0"/>
        <v>7.916196211265839</v>
      </c>
    </row>
    <row r="19" spans="1:9" ht="12.75">
      <c r="A19" s="82" t="s">
        <v>382</v>
      </c>
      <c r="B19" s="97">
        <v>5236</v>
      </c>
      <c r="C19" s="105">
        <f>(B19/$B$18)*100</f>
        <v>58.75224416517055</v>
      </c>
      <c r="D19" s="65"/>
      <c r="E19" s="78" t="s">
        <v>169</v>
      </c>
      <c r="F19" s="98">
        <v>736</v>
      </c>
      <c r="G19" s="105">
        <f t="shared" si="0"/>
        <v>9.233471333584243</v>
      </c>
      <c r="I19" s="117"/>
    </row>
    <row r="20" spans="1:7" ht="12.75">
      <c r="A20" s="82" t="s">
        <v>384</v>
      </c>
      <c r="B20" s="97">
        <v>5218</v>
      </c>
      <c r="C20" s="105">
        <f>(B20/$B$18)*100</f>
        <v>58.55026929982047</v>
      </c>
      <c r="D20" s="65"/>
      <c r="E20" s="78" t="s">
        <v>71</v>
      </c>
      <c r="F20" s="97">
        <v>83059</v>
      </c>
      <c r="G20" s="112" t="s">
        <v>261</v>
      </c>
    </row>
    <row r="21" spans="1:7" ht="12.75">
      <c r="A21" s="82" t="s">
        <v>386</v>
      </c>
      <c r="B21" s="97">
        <v>5110</v>
      </c>
      <c r="C21" s="105">
        <f>(B21/$B$18)*100</f>
        <v>57.33842010771993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6853</v>
      </c>
      <c r="G22" s="105">
        <f>(F22/$F$9)*100</f>
        <v>85.97415631664785</v>
      </c>
    </row>
    <row r="23" spans="1:7" ht="12.75">
      <c r="A23" s="77" t="s">
        <v>73</v>
      </c>
      <c r="B23" s="80">
        <v>1725</v>
      </c>
      <c r="C23" s="81">
        <f>(B23/$B$23)*100</f>
        <v>100</v>
      </c>
      <c r="D23" s="65"/>
      <c r="E23" s="78" t="s">
        <v>74</v>
      </c>
      <c r="F23" s="97">
        <v>104158</v>
      </c>
      <c r="G23" s="112" t="s">
        <v>261</v>
      </c>
    </row>
    <row r="24" spans="1:7" ht="12.75">
      <c r="A24" s="82" t="s">
        <v>75</v>
      </c>
      <c r="B24" s="97">
        <v>825</v>
      </c>
      <c r="C24" s="105">
        <f>(B24/$B$23)*100</f>
        <v>47.82608695652174</v>
      </c>
      <c r="D24" s="65"/>
      <c r="E24" s="78" t="s">
        <v>76</v>
      </c>
      <c r="F24" s="97">
        <v>1720</v>
      </c>
      <c r="G24" s="105">
        <f>(F24/$F$9)*100</f>
        <v>21.578221051311004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12792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117</v>
      </c>
      <c r="G26" s="105">
        <f>(F26/$F$9)*100</f>
        <v>1.4678208505833648</v>
      </c>
    </row>
    <row r="27" spans="1:7" ht="12.75">
      <c r="A27" s="77" t="s">
        <v>85</v>
      </c>
      <c r="B27" s="80">
        <v>11286</v>
      </c>
      <c r="C27" s="81">
        <f>(B27/$B$27)*100</f>
        <v>100</v>
      </c>
      <c r="D27" s="65"/>
      <c r="E27" s="78" t="s">
        <v>78</v>
      </c>
      <c r="F27" s="98">
        <v>11264</v>
      </c>
      <c r="G27" s="112" t="s">
        <v>261</v>
      </c>
    </row>
    <row r="28" spans="1:7" ht="12.75">
      <c r="A28" s="82" t="s">
        <v>86</v>
      </c>
      <c r="B28" s="97">
        <v>9643</v>
      </c>
      <c r="C28" s="105">
        <f aca="true" t="shared" si="2" ref="C28:C33">(B28/$B$27)*100</f>
        <v>85.4421407052986</v>
      </c>
      <c r="D28" s="65"/>
      <c r="E28" s="78" t="s">
        <v>79</v>
      </c>
      <c r="F28" s="97">
        <v>67</v>
      </c>
      <c r="G28" s="105">
        <f>(F28/$F$9)*100</f>
        <v>0.840546982812696</v>
      </c>
    </row>
    <row r="29" spans="1:7" ht="12.75">
      <c r="A29" s="82" t="s">
        <v>87</v>
      </c>
      <c r="B29" s="97">
        <v>622</v>
      </c>
      <c r="C29" s="105">
        <f t="shared" si="2"/>
        <v>5.511252879673932</v>
      </c>
      <c r="D29" s="65"/>
      <c r="E29" s="78" t="s">
        <v>80</v>
      </c>
      <c r="F29" s="97">
        <v>1966</v>
      </c>
      <c r="G29" s="112" t="s">
        <v>261</v>
      </c>
    </row>
    <row r="30" spans="1:7" ht="12.75">
      <c r="A30" s="82" t="s">
        <v>88</v>
      </c>
      <c r="B30" s="97">
        <v>289</v>
      </c>
      <c r="C30" s="105">
        <f t="shared" si="2"/>
        <v>2.560694665957824</v>
      </c>
      <c r="D30" s="65"/>
      <c r="E30" s="78" t="s">
        <v>81</v>
      </c>
      <c r="F30" s="97">
        <v>1376</v>
      </c>
      <c r="G30" s="105">
        <f>(F30/$F$9)*100</f>
        <v>17.2625768410488</v>
      </c>
    </row>
    <row r="31" spans="1:7" ht="12.75">
      <c r="A31" s="82" t="s">
        <v>115</v>
      </c>
      <c r="B31" s="97">
        <v>91</v>
      </c>
      <c r="C31" s="105">
        <f t="shared" si="2"/>
        <v>0.8063087010455432</v>
      </c>
      <c r="D31" s="65"/>
      <c r="E31" s="78" t="s">
        <v>82</v>
      </c>
      <c r="F31" s="97">
        <v>31161</v>
      </c>
      <c r="G31" s="112" t="s">
        <v>261</v>
      </c>
    </row>
    <row r="32" spans="1:7" ht="12.75">
      <c r="A32" s="82" t="s">
        <v>89</v>
      </c>
      <c r="B32" s="97">
        <v>60</v>
      </c>
      <c r="C32" s="105">
        <f t="shared" si="2"/>
        <v>0.531632110579479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581</v>
      </c>
      <c r="C33" s="105">
        <f t="shared" si="2"/>
        <v>5.147970937444621</v>
      </c>
      <c r="D33" s="65"/>
      <c r="E33" s="79" t="s">
        <v>84</v>
      </c>
      <c r="F33" s="80">
        <v>6386</v>
      </c>
      <c r="G33" s="81">
        <f>(F33/$F$33)*100</f>
        <v>100</v>
      </c>
    </row>
    <row r="34" spans="1:7" ht="12.75">
      <c r="A34" s="82" t="s">
        <v>91</v>
      </c>
      <c r="B34" s="120">
        <v>31</v>
      </c>
      <c r="C34" s="112" t="s">
        <v>261</v>
      </c>
      <c r="D34" s="65"/>
      <c r="E34" s="78" t="s">
        <v>383</v>
      </c>
      <c r="F34" s="97">
        <v>30</v>
      </c>
      <c r="G34" s="105">
        <f aca="true" t="shared" si="3" ref="G34:G43">(F34/$F$33)*100</f>
        <v>0.46977763858440336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86</v>
      </c>
      <c r="G35" s="105">
        <f t="shared" si="3"/>
        <v>1.3466958972752896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119</v>
      </c>
      <c r="G36" s="105">
        <f t="shared" si="3"/>
        <v>1.8634512997181334</v>
      </c>
    </row>
    <row r="37" spans="1:7" ht="12.75">
      <c r="A37" s="77" t="s">
        <v>94</v>
      </c>
      <c r="B37" s="80">
        <v>11364</v>
      </c>
      <c r="C37" s="81">
        <f>(B37/$B$37)*100</f>
        <v>100</v>
      </c>
      <c r="D37" s="65"/>
      <c r="E37" s="78" t="s">
        <v>389</v>
      </c>
      <c r="F37" s="97">
        <v>201</v>
      </c>
      <c r="G37" s="105">
        <f t="shared" si="3"/>
        <v>3.147510178515503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506</v>
      </c>
      <c r="G38" s="105">
        <f t="shared" si="3"/>
        <v>7.923582837456937</v>
      </c>
    </row>
    <row r="39" spans="1:7" ht="12.75">
      <c r="A39" s="82" t="s">
        <v>97</v>
      </c>
      <c r="B39" s="98">
        <v>6249</v>
      </c>
      <c r="C39" s="105">
        <f>(B39/$B$37)*100</f>
        <v>54.98944033790919</v>
      </c>
      <c r="D39" s="65"/>
      <c r="E39" s="78" t="s">
        <v>393</v>
      </c>
      <c r="F39" s="97">
        <v>1404</v>
      </c>
      <c r="G39" s="105">
        <f t="shared" si="3"/>
        <v>21.98559348575008</v>
      </c>
    </row>
    <row r="40" spans="1:7" ht="12.75">
      <c r="A40" s="82" t="s">
        <v>98</v>
      </c>
      <c r="B40" s="98">
        <v>1007</v>
      </c>
      <c r="C40" s="105">
        <f>(B40/$B$37)*100</f>
        <v>8.861316437873988</v>
      </c>
      <c r="D40" s="65"/>
      <c r="E40" s="78" t="s">
        <v>68</v>
      </c>
      <c r="F40" s="97">
        <v>949</v>
      </c>
      <c r="G40" s="105">
        <f t="shared" si="3"/>
        <v>14.860632633886627</v>
      </c>
    </row>
    <row r="41" spans="1:7" ht="12.75">
      <c r="A41" s="82" t="s">
        <v>100</v>
      </c>
      <c r="B41" s="98">
        <v>2992</v>
      </c>
      <c r="C41" s="105">
        <f>(B41/$B$37)*100</f>
        <v>26.328757479760647</v>
      </c>
      <c r="D41" s="65"/>
      <c r="E41" s="78" t="s">
        <v>69</v>
      </c>
      <c r="F41" s="97">
        <v>1790</v>
      </c>
      <c r="G41" s="105">
        <f t="shared" si="3"/>
        <v>28.0300657688694</v>
      </c>
    </row>
    <row r="42" spans="1:7" ht="12.75">
      <c r="A42" s="82" t="s">
        <v>260</v>
      </c>
      <c r="B42" s="98">
        <v>8</v>
      </c>
      <c r="C42" s="105">
        <f>(B42/$B$37)*100</f>
        <v>0.0703977472720873</v>
      </c>
      <c r="D42" s="65"/>
      <c r="E42" s="78" t="s">
        <v>170</v>
      </c>
      <c r="F42" s="97">
        <v>624</v>
      </c>
      <c r="G42" s="105">
        <f t="shared" si="3"/>
        <v>9.771374882555591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677</v>
      </c>
      <c r="G43" s="105">
        <f t="shared" si="3"/>
        <v>10.601315377388037</v>
      </c>
    </row>
    <row r="44" spans="1:7" ht="12.75">
      <c r="A44" s="82" t="s">
        <v>291</v>
      </c>
      <c r="B44" s="98">
        <v>559</v>
      </c>
      <c r="C44" s="105">
        <f>(B44/$B$37)*100</f>
        <v>4.919042590637099</v>
      </c>
      <c r="D44" s="65"/>
      <c r="E44" s="78" t="s">
        <v>93</v>
      </c>
      <c r="F44" s="97">
        <v>97135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549</v>
      </c>
      <c r="C46" s="105">
        <f>(B46/$B$37)*100</f>
        <v>4.83104540654699</v>
      </c>
      <c r="D46" s="65"/>
      <c r="E46" s="78" t="s">
        <v>96</v>
      </c>
      <c r="F46" s="97">
        <v>38641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69786</v>
      </c>
      <c r="G48" s="112" t="s">
        <v>261</v>
      </c>
    </row>
    <row r="49" spans="1:7" ht="13.5" thickBot="1">
      <c r="A49" s="82" t="s">
        <v>292</v>
      </c>
      <c r="B49" s="98">
        <v>29</v>
      </c>
      <c r="C49" s="105">
        <f aca="true" t="shared" si="4" ref="C49:C55">(B49/$B$37)*100</f>
        <v>0.25519183386131644</v>
      </c>
      <c r="D49" s="87"/>
      <c r="E49" s="88" t="s">
        <v>102</v>
      </c>
      <c r="F49" s="113">
        <v>37012</v>
      </c>
      <c r="G49" s="114" t="s">
        <v>261</v>
      </c>
    </row>
    <row r="50" spans="1:7" ht="13.5" thickTop="1">
      <c r="A50" s="82" t="s">
        <v>116</v>
      </c>
      <c r="B50" s="98">
        <v>764</v>
      </c>
      <c r="C50" s="105">
        <f t="shared" si="4"/>
        <v>6.722984864484337</v>
      </c>
      <c r="D50" s="65"/>
      <c r="E50" s="78"/>
      <c r="F50" s="86"/>
      <c r="G50" s="85"/>
    </row>
    <row r="51" spans="1:7" ht="12.75">
      <c r="A51" s="82" t="s">
        <v>117</v>
      </c>
      <c r="B51" s="98">
        <v>1338</v>
      </c>
      <c r="C51" s="105">
        <f t="shared" si="4"/>
        <v>11.7740232312566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595</v>
      </c>
      <c r="C52" s="105">
        <f t="shared" si="4"/>
        <v>5.235832453361493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1105</v>
      </c>
      <c r="C53" s="105">
        <f t="shared" si="4"/>
        <v>9.723688841957058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319</v>
      </c>
      <c r="C54" s="105">
        <f t="shared" si="4"/>
        <v>2.8071101724744807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314</v>
      </c>
      <c r="C55" s="105">
        <f t="shared" si="4"/>
        <v>2.763111580429426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1072</v>
      </c>
      <c r="C57" s="105">
        <f>(B57/$B$37)*100</f>
        <v>9.433298134459697</v>
      </c>
      <c r="D57" s="65"/>
      <c r="E57" s="79" t="s">
        <v>84</v>
      </c>
      <c r="F57" s="80">
        <v>60</v>
      </c>
      <c r="G57" s="105">
        <f>(F57/L57)*100</f>
        <v>0.9395552771688067</v>
      </c>
      <c r="H57" s="79" t="s">
        <v>84</v>
      </c>
      <c r="L57" s="15">
        <v>6386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48</v>
      </c>
      <c r="G58" s="105">
        <f>(F58/L58)*100</f>
        <v>1.4634146341463417</v>
      </c>
      <c r="H58" s="78" t="s">
        <v>118</v>
      </c>
      <c r="L58" s="15">
        <v>3280</v>
      </c>
    </row>
    <row r="59" spans="1:12" ht="12.75">
      <c r="A59" s="82" t="s">
        <v>112</v>
      </c>
      <c r="B59" s="98">
        <v>1566</v>
      </c>
      <c r="C59" s="105">
        <f>(B59/$B$37)*100</f>
        <v>13.780359028511088</v>
      </c>
      <c r="D59" s="65"/>
      <c r="E59" s="78" t="s">
        <v>120</v>
      </c>
      <c r="F59" s="97">
        <v>12</v>
      </c>
      <c r="G59" s="105">
        <f>(F59/L59)*100</f>
        <v>0.9724473257698543</v>
      </c>
      <c r="H59" s="78" t="s">
        <v>120</v>
      </c>
      <c r="L59" s="15">
        <v>1234</v>
      </c>
    </row>
    <row r="60" spans="1:7" ht="12.75">
      <c r="A60" s="82" t="s">
        <v>113</v>
      </c>
      <c r="B60" s="98">
        <v>2930</v>
      </c>
      <c r="C60" s="105">
        <f>(B60/$B$37)*100</f>
        <v>25.78317493840197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481</v>
      </c>
      <c r="C62" s="105">
        <f>(B62/$B$37)*100</f>
        <v>4.2326645547342485</v>
      </c>
      <c r="D62" s="65"/>
      <c r="E62" s="79" t="s">
        <v>123</v>
      </c>
      <c r="F62" s="80">
        <v>27</v>
      </c>
      <c r="G62" s="105">
        <f>(F62/L62)*100</f>
        <v>5.88235294117647</v>
      </c>
      <c r="H62" s="79" t="s">
        <v>394</v>
      </c>
      <c r="L62" s="15">
        <v>459</v>
      </c>
    </row>
    <row r="63" spans="1:12" ht="12.75">
      <c r="A63" s="61" t="s">
        <v>293</v>
      </c>
      <c r="B63" s="98">
        <v>425</v>
      </c>
      <c r="C63" s="105">
        <f>(B63/$B$37)*100</f>
        <v>3.7398803238296376</v>
      </c>
      <c r="D63" s="65"/>
      <c r="E63" s="78" t="s">
        <v>118</v>
      </c>
      <c r="F63" s="97">
        <v>27</v>
      </c>
      <c r="G63" s="105">
        <f>(F63/L63)*100</f>
        <v>9.712230215827338</v>
      </c>
      <c r="H63" s="78" t="s">
        <v>118</v>
      </c>
      <c r="L63" s="15">
        <v>278</v>
      </c>
    </row>
    <row r="64" spans="1:12" ht="12.75">
      <c r="A64" s="82" t="s">
        <v>114</v>
      </c>
      <c r="B64" s="98">
        <v>426</v>
      </c>
      <c r="C64" s="105">
        <f>(B64/$B$37)*100</f>
        <v>3.748680042238648</v>
      </c>
      <c r="D64" s="65"/>
      <c r="E64" s="78" t="s">
        <v>120</v>
      </c>
      <c r="F64" s="97">
        <v>12</v>
      </c>
      <c r="G64" s="105">
        <f>(F64/L64)*100</f>
        <v>46.15384615384615</v>
      </c>
      <c r="H64" s="78" t="s">
        <v>120</v>
      </c>
      <c r="L64" s="15">
        <v>26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410</v>
      </c>
      <c r="G66" s="105">
        <f aca="true" t="shared" si="5" ref="G66:G71">(F66/L66)*100</f>
        <v>1.8626203888787933</v>
      </c>
      <c r="H66" s="79" t="s">
        <v>124</v>
      </c>
      <c r="L66" s="15">
        <v>22012</v>
      </c>
    </row>
    <row r="67" spans="1:12" ht="12.75">
      <c r="A67" s="82" t="s">
        <v>126</v>
      </c>
      <c r="B67" s="97">
        <v>9044</v>
      </c>
      <c r="C67" s="105">
        <f>(B67/$B$37)*100</f>
        <v>79.58465329109468</v>
      </c>
      <c r="D67" s="65"/>
      <c r="E67" s="78" t="s">
        <v>262</v>
      </c>
      <c r="F67" s="97">
        <v>277</v>
      </c>
      <c r="G67" s="105">
        <f t="shared" si="5"/>
        <v>1.7211383124145645</v>
      </c>
      <c r="H67" s="78" t="s">
        <v>262</v>
      </c>
      <c r="L67" s="15">
        <v>16094</v>
      </c>
    </row>
    <row r="68" spans="1:12" ht="12.75">
      <c r="A68" s="82" t="s">
        <v>128</v>
      </c>
      <c r="B68" s="97">
        <v>1545</v>
      </c>
      <c r="C68" s="105">
        <f>(B68/$B$37)*100</f>
        <v>13.59556494192186</v>
      </c>
      <c r="D68" s="65"/>
      <c r="E68" s="78" t="s">
        <v>127</v>
      </c>
      <c r="F68" s="97">
        <v>48</v>
      </c>
      <c r="G68" s="105">
        <f t="shared" si="5"/>
        <v>2.2482435597189694</v>
      </c>
      <c r="H68" s="78" t="s">
        <v>127</v>
      </c>
      <c r="L68" s="15">
        <v>2135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122</v>
      </c>
      <c r="G69" s="105">
        <f t="shared" si="5"/>
        <v>2.0674461955600747</v>
      </c>
      <c r="H69" s="78" t="s">
        <v>129</v>
      </c>
      <c r="L69" s="15">
        <v>5901</v>
      </c>
    </row>
    <row r="70" spans="1:12" ht="12.75">
      <c r="A70" s="82" t="s">
        <v>376</v>
      </c>
      <c r="B70" s="97">
        <v>770</v>
      </c>
      <c r="C70" s="105">
        <f>(B70/$B$37)*100</f>
        <v>6.775783174938402</v>
      </c>
      <c r="D70" s="65"/>
      <c r="E70" s="78" t="s">
        <v>130</v>
      </c>
      <c r="F70" s="97">
        <v>111</v>
      </c>
      <c r="G70" s="105">
        <f t="shared" si="5"/>
        <v>2.4876736889287314</v>
      </c>
      <c r="H70" s="78" t="s">
        <v>130</v>
      </c>
      <c r="L70" s="15">
        <v>4462</v>
      </c>
    </row>
    <row r="71" spans="1:12" ht="13.5" thickBot="1">
      <c r="A71" s="90" t="s">
        <v>371</v>
      </c>
      <c r="B71" s="110">
        <v>5</v>
      </c>
      <c r="C71" s="111">
        <f>(B71/$B$37)*100</f>
        <v>0.04399859204505456</v>
      </c>
      <c r="D71" s="91"/>
      <c r="E71" s="92" t="s">
        <v>131</v>
      </c>
      <c r="F71" s="110">
        <v>194</v>
      </c>
      <c r="G71" s="118">
        <f t="shared" si="5"/>
        <v>9.92835209825998</v>
      </c>
      <c r="H71" s="92" t="s">
        <v>131</v>
      </c>
      <c r="L71" s="15">
        <v>1954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8147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7946</v>
      </c>
      <c r="G9" s="81">
        <f>(F9/$F$9)*100</f>
        <v>100</v>
      </c>
      <c r="I9" s="53"/>
    </row>
    <row r="10" spans="1:7" ht="12.75">
      <c r="A10" s="36" t="s">
        <v>137</v>
      </c>
      <c r="B10" s="97">
        <v>6314</v>
      </c>
      <c r="C10" s="105">
        <f aca="true" t="shared" si="0" ref="C10:C18">(B10/$B$8)*100</f>
        <v>77.50092058426415</v>
      </c>
      <c r="E10" s="32" t="s">
        <v>138</v>
      </c>
      <c r="F10" s="97">
        <v>7925</v>
      </c>
      <c r="G10" s="105">
        <f>(F10/$F$9)*100</f>
        <v>99.73571608356406</v>
      </c>
    </row>
    <row r="11" spans="1:7" ht="12.75">
      <c r="A11" s="36" t="s">
        <v>139</v>
      </c>
      <c r="B11" s="97">
        <v>720</v>
      </c>
      <c r="C11" s="105">
        <f t="shared" si="0"/>
        <v>8.83760893580459</v>
      </c>
      <c r="E11" s="32" t="s">
        <v>140</v>
      </c>
      <c r="F11" s="97">
        <v>21</v>
      </c>
      <c r="G11" s="105">
        <f>(F11/$F$9)*100</f>
        <v>0.26428391643594257</v>
      </c>
    </row>
    <row r="12" spans="1:7" ht="12.75">
      <c r="A12" s="36" t="s">
        <v>141</v>
      </c>
      <c r="B12" s="97">
        <v>119</v>
      </c>
      <c r="C12" s="105">
        <f t="shared" si="0"/>
        <v>1.4606603657788142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161</v>
      </c>
      <c r="C13" s="105">
        <f t="shared" si="0"/>
        <v>1.976187553700749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481</v>
      </c>
      <c r="C14" s="105">
        <f t="shared" si="0"/>
        <v>5.904013747391678</v>
      </c>
      <c r="E14" s="42" t="s">
        <v>145</v>
      </c>
      <c r="F14" s="80">
        <v>6279</v>
      </c>
      <c r="G14" s="81">
        <f>(F14/$F$14)*100</f>
        <v>100</v>
      </c>
    </row>
    <row r="15" spans="1:7" ht="12.75">
      <c r="A15" s="36" t="s">
        <v>146</v>
      </c>
      <c r="B15" s="97">
        <v>227</v>
      </c>
      <c r="C15" s="105">
        <f t="shared" si="0"/>
        <v>2.786301706149503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125</v>
      </c>
      <c r="C16" s="105">
        <f t="shared" si="0"/>
        <v>1.5343071069105192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75</v>
      </c>
      <c r="G17" s="105">
        <f aca="true" t="shared" si="1" ref="G17:G23">(F17/$F$14)*100</f>
        <v>1.1944577161968466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980</v>
      </c>
      <c r="G18" s="105">
        <f t="shared" si="1"/>
        <v>15.607580824972128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1713</v>
      </c>
      <c r="G19" s="105">
        <f t="shared" si="1"/>
        <v>27.281414237935977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2265</v>
      </c>
      <c r="G20" s="105">
        <f t="shared" si="1"/>
        <v>36.072623029144765</v>
      </c>
    </row>
    <row r="21" spans="1:7" ht="12.75">
      <c r="A21" s="36" t="s">
        <v>156</v>
      </c>
      <c r="B21" s="98">
        <v>115</v>
      </c>
      <c r="C21" s="105">
        <f aca="true" t="shared" si="2" ref="C21:C28">(B21/$B$8)*100</f>
        <v>1.4115625383576775</v>
      </c>
      <c r="E21" s="1" t="s">
        <v>157</v>
      </c>
      <c r="F21" s="97">
        <v>1009</v>
      </c>
      <c r="G21" s="105">
        <f t="shared" si="1"/>
        <v>16.069437808568242</v>
      </c>
    </row>
    <row r="22" spans="1:7" ht="12.75">
      <c r="A22" s="36" t="s">
        <v>158</v>
      </c>
      <c r="B22" s="98">
        <v>446</v>
      </c>
      <c r="C22" s="105">
        <f t="shared" si="2"/>
        <v>5.474407757456732</v>
      </c>
      <c r="E22" s="1" t="s">
        <v>159</v>
      </c>
      <c r="F22" s="97">
        <v>229</v>
      </c>
      <c r="G22" s="105">
        <f t="shared" si="1"/>
        <v>3.6470775601210383</v>
      </c>
    </row>
    <row r="23" spans="1:7" ht="12.75">
      <c r="A23" s="36" t="s">
        <v>160</v>
      </c>
      <c r="B23" s="98">
        <v>690</v>
      </c>
      <c r="C23" s="105">
        <f t="shared" si="2"/>
        <v>8.469375230146065</v>
      </c>
      <c r="E23" s="1" t="s">
        <v>161</v>
      </c>
      <c r="F23" s="98">
        <v>8</v>
      </c>
      <c r="G23" s="105">
        <f t="shared" si="1"/>
        <v>0.12740882306099696</v>
      </c>
    </row>
    <row r="24" spans="1:7" ht="12.75">
      <c r="A24" s="36" t="s">
        <v>162</v>
      </c>
      <c r="B24" s="97">
        <v>1947</v>
      </c>
      <c r="C24" s="105">
        <f t="shared" si="2"/>
        <v>23.898367497238247</v>
      </c>
      <c r="E24" s="1" t="s">
        <v>163</v>
      </c>
      <c r="F24" s="97">
        <v>213600</v>
      </c>
      <c r="G24" s="112" t="s">
        <v>261</v>
      </c>
    </row>
    <row r="25" spans="1:7" ht="12.75">
      <c r="A25" s="36" t="s">
        <v>164</v>
      </c>
      <c r="B25" s="97">
        <v>2806</v>
      </c>
      <c r="C25" s="105">
        <f t="shared" si="2"/>
        <v>34.442125935927336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925</v>
      </c>
      <c r="C26" s="105">
        <f t="shared" si="2"/>
        <v>11.353872591137842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784</v>
      </c>
      <c r="C27" s="105">
        <f t="shared" si="2"/>
        <v>9.623174174542777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434</v>
      </c>
      <c r="C28" s="105">
        <f t="shared" si="2"/>
        <v>5.327114275193322</v>
      </c>
      <c r="E28" s="32" t="s">
        <v>176</v>
      </c>
      <c r="F28" s="97">
        <v>5168</v>
      </c>
      <c r="G28" s="105">
        <f aca="true" t="shared" si="3" ref="G28:G35">(F28/$F$14)*100</f>
        <v>82.30609969740405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9</v>
      </c>
      <c r="G30" s="105">
        <f t="shared" si="3"/>
        <v>0.1433349259436216</v>
      </c>
    </row>
    <row r="31" spans="1:7" ht="12.75">
      <c r="A31" s="36" t="s">
        <v>180</v>
      </c>
      <c r="B31" s="97">
        <v>117</v>
      </c>
      <c r="C31" s="105">
        <f aca="true" t="shared" si="4" ref="C31:C39">(B31/$B$8)*100</f>
        <v>1.436111452068246</v>
      </c>
      <c r="E31" s="32" t="s">
        <v>181</v>
      </c>
      <c r="F31" s="97">
        <v>33</v>
      </c>
      <c r="G31" s="105">
        <f t="shared" si="3"/>
        <v>0.5255613951266125</v>
      </c>
    </row>
    <row r="32" spans="1:7" ht="12.75">
      <c r="A32" s="36" t="s">
        <v>182</v>
      </c>
      <c r="B32" s="97">
        <v>75</v>
      </c>
      <c r="C32" s="105">
        <f t="shared" si="4"/>
        <v>0.9205842641463116</v>
      </c>
      <c r="E32" s="32" t="s">
        <v>183</v>
      </c>
      <c r="F32" s="97">
        <v>343</v>
      </c>
      <c r="G32" s="105">
        <f t="shared" si="3"/>
        <v>5.4626532887402455</v>
      </c>
    </row>
    <row r="33" spans="1:7" ht="12.75">
      <c r="A33" s="36" t="s">
        <v>184</v>
      </c>
      <c r="B33" s="97">
        <v>313</v>
      </c>
      <c r="C33" s="105">
        <f t="shared" si="4"/>
        <v>3.84190499570394</v>
      </c>
      <c r="E33" s="32" t="s">
        <v>185</v>
      </c>
      <c r="F33" s="97">
        <v>1190</v>
      </c>
      <c r="G33" s="105">
        <f t="shared" si="3"/>
        <v>18.9520624303233</v>
      </c>
    </row>
    <row r="34" spans="1:7" ht="12.75">
      <c r="A34" s="36" t="s">
        <v>186</v>
      </c>
      <c r="B34" s="97">
        <v>510</v>
      </c>
      <c r="C34" s="105">
        <f t="shared" si="4"/>
        <v>6.259972996194918</v>
      </c>
      <c r="E34" s="32" t="s">
        <v>187</v>
      </c>
      <c r="F34" s="97">
        <v>1303</v>
      </c>
      <c r="G34" s="105">
        <f t="shared" si="3"/>
        <v>20.751712056059883</v>
      </c>
    </row>
    <row r="35" spans="1:7" ht="12.75">
      <c r="A35" s="36" t="s">
        <v>188</v>
      </c>
      <c r="B35" s="97">
        <v>658</v>
      </c>
      <c r="C35" s="105">
        <f t="shared" si="4"/>
        <v>8.076592610776972</v>
      </c>
      <c r="E35" s="32" t="s">
        <v>189</v>
      </c>
      <c r="F35" s="97">
        <v>2290</v>
      </c>
      <c r="G35" s="105">
        <f t="shared" si="3"/>
        <v>36.470775601210384</v>
      </c>
    </row>
    <row r="36" spans="1:7" ht="12.75">
      <c r="A36" s="36" t="s">
        <v>190</v>
      </c>
      <c r="B36" s="97">
        <v>838</v>
      </c>
      <c r="C36" s="105">
        <f t="shared" si="4"/>
        <v>10.28599484472812</v>
      </c>
      <c r="E36" s="32" t="s">
        <v>191</v>
      </c>
      <c r="F36" s="97">
        <v>1694</v>
      </c>
      <c r="G36" s="112" t="s">
        <v>261</v>
      </c>
    </row>
    <row r="37" spans="1:7" ht="12.75">
      <c r="A37" s="36" t="s">
        <v>192</v>
      </c>
      <c r="B37" s="97">
        <v>1150</v>
      </c>
      <c r="C37" s="105">
        <f t="shared" si="4"/>
        <v>14.115625383576777</v>
      </c>
      <c r="E37" s="32" t="s">
        <v>193</v>
      </c>
      <c r="F37" s="97">
        <v>1111</v>
      </c>
      <c r="G37" s="105">
        <f>(F37/$F$14)*100</f>
        <v>17.693900302595956</v>
      </c>
    </row>
    <row r="38" spans="1:7" ht="12.75">
      <c r="A38" s="36" t="s">
        <v>194</v>
      </c>
      <c r="B38" s="97">
        <v>1602</v>
      </c>
      <c r="C38" s="105">
        <f t="shared" si="4"/>
        <v>19.663679882165212</v>
      </c>
      <c r="E38" s="32" t="s">
        <v>191</v>
      </c>
      <c r="F38" s="97">
        <v>563</v>
      </c>
      <c r="G38" s="112" t="s">
        <v>261</v>
      </c>
    </row>
    <row r="39" spans="1:7" ht="12.75">
      <c r="A39" s="36" t="s">
        <v>195</v>
      </c>
      <c r="B39" s="97">
        <v>2884</v>
      </c>
      <c r="C39" s="105">
        <f t="shared" si="4"/>
        <v>35.3995335706395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7946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1644</v>
      </c>
      <c r="G43" s="105">
        <f aca="true" t="shared" si="5" ref="G43:G48">(F43/$F$14)*100</f>
        <v>26.18251313903488</v>
      </c>
    </row>
    <row r="44" spans="1:7" ht="12.75">
      <c r="A44" s="36" t="s">
        <v>209</v>
      </c>
      <c r="B44" s="98">
        <v>971</v>
      </c>
      <c r="C44" s="105">
        <f aca="true" t="shared" si="6" ref="C44:C49">(B44/$B$42)*100</f>
        <v>12.219984898061918</v>
      </c>
      <c r="E44" s="32" t="s">
        <v>210</v>
      </c>
      <c r="F44" s="97">
        <v>1039</v>
      </c>
      <c r="G44" s="105">
        <f t="shared" si="5"/>
        <v>16.547220895046983</v>
      </c>
    </row>
    <row r="45" spans="1:7" ht="12.75">
      <c r="A45" s="36" t="s">
        <v>211</v>
      </c>
      <c r="B45" s="98">
        <v>2071</v>
      </c>
      <c r="C45" s="105">
        <f t="shared" si="6"/>
        <v>26.063428139944627</v>
      </c>
      <c r="E45" s="32" t="s">
        <v>212</v>
      </c>
      <c r="F45" s="97">
        <v>1067</v>
      </c>
      <c r="G45" s="105">
        <f t="shared" si="5"/>
        <v>16.99315177576047</v>
      </c>
    </row>
    <row r="46" spans="1:7" ht="12.75">
      <c r="A46" s="36" t="s">
        <v>213</v>
      </c>
      <c r="B46" s="98">
        <v>1468</v>
      </c>
      <c r="C46" s="105">
        <f t="shared" si="6"/>
        <v>18.47470425371256</v>
      </c>
      <c r="E46" s="32" t="s">
        <v>214</v>
      </c>
      <c r="F46" s="97">
        <v>851</v>
      </c>
      <c r="G46" s="105">
        <f t="shared" si="5"/>
        <v>13.553113553113553</v>
      </c>
    </row>
    <row r="47" spans="1:7" ht="12.75">
      <c r="A47" s="36" t="s">
        <v>215</v>
      </c>
      <c r="B47" s="97">
        <v>1961</v>
      </c>
      <c r="C47" s="105">
        <f t="shared" si="6"/>
        <v>24.679083815756357</v>
      </c>
      <c r="E47" s="32" t="s">
        <v>216</v>
      </c>
      <c r="F47" s="97">
        <v>612</v>
      </c>
      <c r="G47" s="105">
        <f t="shared" si="5"/>
        <v>9.746774964166269</v>
      </c>
    </row>
    <row r="48" spans="1:7" ht="12.75">
      <c r="A48" s="36" t="s">
        <v>217</v>
      </c>
      <c r="B48" s="97">
        <v>1058</v>
      </c>
      <c r="C48" s="105">
        <f t="shared" si="6"/>
        <v>13.314875409010824</v>
      </c>
      <c r="E48" s="32" t="s">
        <v>218</v>
      </c>
      <c r="F48" s="97">
        <v>1059</v>
      </c>
      <c r="G48" s="105">
        <f t="shared" si="5"/>
        <v>16.865742952699474</v>
      </c>
    </row>
    <row r="49" spans="1:7" ht="12.75">
      <c r="A49" s="36" t="s">
        <v>219</v>
      </c>
      <c r="B49" s="97">
        <v>417</v>
      </c>
      <c r="C49" s="105">
        <f t="shared" si="6"/>
        <v>5.247923483513717</v>
      </c>
      <c r="E49" s="32" t="s">
        <v>220</v>
      </c>
      <c r="F49" s="97">
        <v>7</v>
      </c>
      <c r="G49" s="105">
        <f>(F49/$F$14)*100</f>
        <v>0.11148272017837235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1127</v>
      </c>
      <c r="G51" s="81">
        <f>(F51/F$51)*100</f>
        <v>100</v>
      </c>
    </row>
    <row r="52" spans="1:7" ht="12.75">
      <c r="A52" s="4" t="s">
        <v>223</v>
      </c>
      <c r="B52" s="97">
        <v>270</v>
      </c>
      <c r="C52" s="105">
        <f>(B52/$B$42)*100</f>
        <v>3.397936068462119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1588</v>
      </c>
      <c r="C53" s="105">
        <f>(B53/$B$42)*100</f>
        <v>19.984898061917946</v>
      </c>
      <c r="E53" s="32" t="s">
        <v>226</v>
      </c>
      <c r="F53" s="97">
        <v>30</v>
      </c>
      <c r="G53" s="105">
        <f>(F53/F$51)*100</f>
        <v>2.6619343389529724</v>
      </c>
    </row>
    <row r="54" spans="1:7" ht="12.75">
      <c r="A54" s="4" t="s">
        <v>227</v>
      </c>
      <c r="B54" s="97">
        <v>4259</v>
      </c>
      <c r="C54" s="105">
        <f>(B54/$B$42)*100</f>
        <v>53.5992952428895</v>
      </c>
      <c r="E54" s="32" t="s">
        <v>228</v>
      </c>
      <c r="F54" s="97">
        <v>5</v>
      </c>
      <c r="G54" s="105">
        <f aca="true" t="shared" si="7" ref="G54:G60">(F54/F$51)*100</f>
        <v>0.44365572315882873</v>
      </c>
    </row>
    <row r="55" spans="1:7" ht="12.75">
      <c r="A55" s="4" t="s">
        <v>229</v>
      </c>
      <c r="B55" s="97">
        <v>1829</v>
      </c>
      <c r="C55" s="105">
        <f>(B55/$B$42)*100</f>
        <v>23.01787062673043</v>
      </c>
      <c r="E55" s="32" t="s">
        <v>230</v>
      </c>
      <c r="F55" s="97">
        <v>18</v>
      </c>
      <c r="G55" s="105">
        <f t="shared" si="7"/>
        <v>1.5971606033717833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125</v>
      </c>
      <c r="G56" s="105">
        <f t="shared" si="7"/>
        <v>11.091393078970718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446</v>
      </c>
      <c r="G57" s="105">
        <f t="shared" si="7"/>
        <v>39.57409050576752</v>
      </c>
    </row>
    <row r="58" spans="1:7" ht="12.75">
      <c r="A58" s="36" t="s">
        <v>234</v>
      </c>
      <c r="B58" s="97">
        <v>5299</v>
      </c>
      <c r="C58" s="105">
        <f aca="true" t="shared" si="8" ref="C58:C66">(B58/$B$42)*100</f>
        <v>66.68764158066952</v>
      </c>
      <c r="E58" s="32" t="s">
        <v>235</v>
      </c>
      <c r="F58" s="97">
        <v>269</v>
      </c>
      <c r="G58" s="105">
        <f t="shared" si="7"/>
        <v>23.86867790594499</v>
      </c>
    </row>
    <row r="59" spans="1:7" ht="12.75">
      <c r="A59" s="36" t="s">
        <v>236</v>
      </c>
      <c r="B59" s="97">
        <v>102</v>
      </c>
      <c r="C59" s="105">
        <f t="shared" si="8"/>
        <v>1.2836647369745784</v>
      </c>
      <c r="E59" s="32" t="s">
        <v>237</v>
      </c>
      <c r="F59" s="98">
        <v>183</v>
      </c>
      <c r="G59" s="105">
        <f t="shared" si="7"/>
        <v>16.237799467613133</v>
      </c>
    </row>
    <row r="60" spans="1:7" ht="12.75">
      <c r="A60" s="36" t="s">
        <v>238</v>
      </c>
      <c r="B60" s="97">
        <v>612</v>
      </c>
      <c r="C60" s="105">
        <f t="shared" si="8"/>
        <v>7.701988421847471</v>
      </c>
      <c r="E60" s="32" t="s">
        <v>239</v>
      </c>
      <c r="F60" s="97">
        <v>51</v>
      </c>
      <c r="G60" s="105">
        <f t="shared" si="7"/>
        <v>4.525288376220053</v>
      </c>
    </row>
    <row r="61" spans="1:7" ht="12.75">
      <c r="A61" s="36" t="s">
        <v>240</v>
      </c>
      <c r="B61" s="97">
        <v>1921</v>
      </c>
      <c r="C61" s="105">
        <f t="shared" si="8"/>
        <v>24.175685879687894</v>
      </c>
      <c r="E61" s="32" t="s">
        <v>163</v>
      </c>
      <c r="F61" s="97">
        <v>947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6</v>
      </c>
      <c r="C63" s="105">
        <f t="shared" si="8"/>
        <v>0.07550969041026932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6</v>
      </c>
      <c r="C65" s="105">
        <f t="shared" si="8"/>
        <v>0.07550969041026932</v>
      </c>
      <c r="E65" s="32" t="s">
        <v>208</v>
      </c>
      <c r="F65" s="97">
        <v>231</v>
      </c>
      <c r="G65" s="105">
        <f aca="true" t="shared" si="9" ref="G65:G71">(F65/F$51)*100</f>
        <v>20.496894409937887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131</v>
      </c>
      <c r="G66" s="105">
        <f t="shared" si="9"/>
        <v>11.623779946761314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139</v>
      </c>
      <c r="G67" s="105">
        <f t="shared" si="9"/>
        <v>12.33362910381544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67</v>
      </c>
      <c r="G68" s="105">
        <f t="shared" si="9"/>
        <v>5.944986690328305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81</v>
      </c>
      <c r="G69" s="105">
        <f t="shared" si="9"/>
        <v>7.187222715173027</v>
      </c>
    </row>
    <row r="70" spans="1:7" ht="12.75">
      <c r="A70" s="36" t="s">
        <v>251</v>
      </c>
      <c r="B70" s="97">
        <v>10</v>
      </c>
      <c r="C70" s="105">
        <f>(B70/$B$42)*100</f>
        <v>0.12584948401711551</v>
      </c>
      <c r="E70" s="32" t="s">
        <v>218</v>
      </c>
      <c r="F70" s="97">
        <v>402</v>
      </c>
      <c r="G70" s="105">
        <f t="shared" si="9"/>
        <v>35.66992014196983</v>
      </c>
    </row>
    <row r="71" spans="1:7" ht="12.75">
      <c r="A71" s="54" t="s">
        <v>252</v>
      </c>
      <c r="B71" s="103">
        <v>17</v>
      </c>
      <c r="C71" s="115">
        <f>(B71/$B$42)*100</f>
        <v>0.2139441228290964</v>
      </c>
      <c r="D71" s="41"/>
      <c r="E71" s="44" t="s">
        <v>220</v>
      </c>
      <c r="F71" s="103">
        <v>76</v>
      </c>
      <c r="G71" s="115">
        <f t="shared" si="9"/>
        <v>6.7435669920141965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2002-06-06T17:36:04Z</dcterms:modified>
  <cp:category/>
  <cp:version/>
  <cp:contentType/>
  <cp:contentStatus/>
</cp:coreProperties>
</file>