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<sst xmlns="http://schemas.openxmlformats.org/spreadsheetml/2006/main" count="677" uniqueCount="437">
  <si>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</si>
  <si>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</si>
  <si>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</si>
  <si>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</si>
  <si>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</si>
  <si>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</si>
  <si>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</si>
  <si>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</si>
  <si>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</si>
  <si>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</si>
  <si>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</si>
  <si>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</si>
  <si>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</si>
  <si>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</si>
  <si>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</si>
  <si>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</si>
  <si>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</si>
  <si>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</si>
  <si>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</si>
  <si>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</si>
  <si>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</si>
  <si>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</si>
  <si>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</si>
  <si>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</si>
  <si>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</si>
  <si>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</si>
  <si>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</si>
  <si>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</si>
  <si>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</si>
  <si>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</si>
  <si>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</si>
  <si>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</si>
  <si>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</si>
  <si>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</si>
  <si>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</si>
  <si>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</si>
  <si>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</si>
  <si>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</si>
  <si>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</si>
  <si>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</si>
  <si>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</si>
  <si>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</si>
  <si>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</si>
  <si>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</si>
  <si>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</si>
  <si>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</si>
  <si>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</si>
  <si>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</si>
  <si>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</si>
  <si>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</si>
  <si>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</si>
  <si>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</si>
  <si>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</si>
  <si>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</si>
  <si>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</si>
  <si>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</si>
  <si>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</si>
  <si>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</si>
  <si>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</si>
  <si>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</si>
  <si>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</si>
  <si>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</si>
  <si>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</si>
  <si>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</si>
  <si>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</si>
  <si>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</si>
  <si>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</si>
  <si>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</si>
  <si>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</si>
  <si>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</si>
  <si>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</si>
  <si>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</si>
  <si>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</si>
  <si>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</si>
  <si>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</si>
  <si>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</si>
  <si>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</si>
  <si>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</si>
  <si>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</si>
  <si>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</si>
  <si>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</si>
  <si>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</si>
  <si>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</si>
  <si>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</si>
  <si>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</si>
  <si>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</si>
  <si>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</si>
  <si>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</si>
  <si>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</si>
  <si>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</si>
  <si>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</si>
  <si>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</si>
  <si>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</si>
  <si>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</si>
  <si>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</si>
  <si>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</si>
  <si>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</si>
  <si>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</si>
  <si>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</si>
  <si>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</si>
  <si>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</si>
  <si>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</si>
  <si>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</si>
  <si>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</si>
  <si>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</si>
  <si>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</si>
  <si>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</si>
  <si>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</si>
  <si>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</si>
  <si>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</si>
  <si>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</si>
  <si>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</si>
  <si>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</si>
  <si>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</si>
  <si>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</si>
  <si>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</si>
  <si>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</si>
  <si>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</si>
  <si>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</si>
  <si>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</si>
  <si>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</si>
  <si>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</si>
  <si>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</si>
  <si>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</si>
  <si>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</si>
  <si>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</si>
  <si>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</si>
  <si>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</si>
  <si>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</si>
  <si>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</si>
  <si>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</si>
  <si>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</si>
  <si>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</si>
  <si>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</si>
  <si>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</si>
  <si>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</si>
  <si>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</si>
  <si>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</si>
  <si>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</si>
  <si>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</si>
  <si>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</si>
  <si>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</si>
  <si>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</si>
  <si>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</si>
  <si>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</si>
  <si>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</si>
  <si>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</si>
  <si>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</si>
  <si>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</si>
  <si>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</si>
  <si>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</si>
  <si>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</si>
  <si>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</si>
  <si>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</si>
  <si>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</si>
  <si>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</si>
  <si>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</si>
  <si>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</si>
  <si>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</si>
  <si>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</si>
  <si>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</si>
  <si>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</si>
  <si>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</si>
  <si>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</si>
  <si>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</si>
  <si>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</si>
  <si>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</si>
  <si>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</si>
  <si>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</si>
  <si>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</si>
  <si>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</si>
  <si>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</si>
  <si>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</si>
  <si>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</si>
  <si>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</si>
  <si>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</si>
  <si>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</si>
  <si>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</si>
  <si>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</si>
  <si>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</si>
  <si>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</si>
  <si>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</si>
  <si>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</si>
  <si>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</si>
  <si>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</si>
  <si>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</si>
  <si>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</si>
  <si>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</si>
  <si>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</si>
  <si>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</si>
  <si>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</si>
  <si>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</si>
  <si>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</si>
  <si>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</si>
  <si>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</si>
  <si>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</si>
  <si>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</si>
  <si>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</si>
  <si>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Moorestown-Lenola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</si>
  <si>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</si>
  <si>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</si>
  <si>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</si>
  <si>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</si>
  <si>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</si>
  <si>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</si>
  <si>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</si>
  <si>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</si>
  <si>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</si>
  <si>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</si>
  <si>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</si>
  <si>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</si>
  <si>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</si>
  <si>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</si>
  <si>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</si>
  <si>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</si>
  <si>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</si>
  <si>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</si>
  <si>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</si>
  <si>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</si>
  <si>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</si>
  <si>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</si>
  <si>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</si>
  <si>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</si>
  <si>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</si>
  <si>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</si>
  <si>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</si>
  <si>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</si>
  <si>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</si>
  <si>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</si>
  <si>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</si>
  <si>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</si>
  <si>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</si>
  <si>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</si>
  <si>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</si>
  <si>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</si>
  <si>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</si>
  <si>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</si>
  <si>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</si>
  <si>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</si>
  <si>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</si>
  <si>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</si>
  <si>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</si>
  <si>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</si>
  <si>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</si>
  <si>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</si>
  <si>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</si>
  <si>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</si>
  <si>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</si>
  <si>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</si>
  <si>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</si>
  <si>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</si>
  <si>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</si>
  <si>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</si>
  <si>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</si>
  <si>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</si>
  <si>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</si>
  <si>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</si>
  <si>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</si>
  <si>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</si>
  <si>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</si>
  <si>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</si>
  <si>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</si>
  <si>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</si>
  <si>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</si>
  <si>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</si>
  <si>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</si>
  <si>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</si>
  <si>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</si>
  <si>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</si>
  <si>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</si>
  <si>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</si>
  <si>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</si>
  <si>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</si>
  <si>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</si>
  <si>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</si>
  <si>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</si>
  <si>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</si>
  <si>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</si>
  <si>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</si>
  <si>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</si>
  <si>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</si>
  <si>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</si>
  <si>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</si>
  <si>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</si>
  <si>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</si>
  <si>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</si>
  <si>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</si>
  <si>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</si>
  <si>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</si>
  <si>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</si>
  <si>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</si>
  <si>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</si>
  <si>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</si>
  <si>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</si>
  <si>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</si>
  <si>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</si>
  <si>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</si>
  <si>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</si>
  <si>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</si>
  <si>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</si>
  <si>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</si>
  <si>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</si>
  <si>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</si>
  <si>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</si>
  <si>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</si>
  <si>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Moorestown-Lenola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</si>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</sst>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13860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13860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6479</v>
      </c>
      <c r="C9" s="152">
        <f>(B9/$B$7)*100</f>
        <v>46.74603174603175</v>
      </c>
      <c r="D9" s="153"/>
      <c r="E9" s="153" t="s">
        <v>204</v>
      </c>
      <c r="F9" s="151">
        <v>274</v>
      </c>
      <c r="G9" s="154">
        <f t="shared" si="0"/>
        <v>1.976911976911977</v>
      </c>
    </row>
    <row r="10" spans="1:7" ht="12.75">
      <c r="A10" s="150" t="s">
        <v>205</v>
      </c>
      <c r="B10" s="151">
        <v>7381</v>
      </c>
      <c r="C10" s="152">
        <f>(B10/$B$7)*100</f>
        <v>53.25396825396825</v>
      </c>
      <c r="D10" s="153"/>
      <c r="E10" s="153" t="s">
        <v>206</v>
      </c>
      <c r="F10" s="151">
        <v>30</v>
      </c>
      <c r="G10" s="154">
        <f t="shared" si="0"/>
        <v>0.21645021645021645</v>
      </c>
    </row>
    <row r="11" spans="1:7" ht="12.75">
      <c r="A11" s="150"/>
      <c r="B11" s="151"/>
      <c r="C11" s="152"/>
      <c r="D11" s="153"/>
      <c r="E11" s="153" t="s">
        <v>207</v>
      </c>
      <c r="F11" s="151">
        <v>126</v>
      </c>
      <c r="G11" s="154">
        <f t="shared" si="0"/>
        <v>0.9090909090909091</v>
      </c>
    </row>
    <row r="12" spans="1:7" ht="12.75">
      <c r="A12" s="150" t="s">
        <v>208</v>
      </c>
      <c r="B12" s="151">
        <v>843</v>
      </c>
      <c r="C12" s="152">
        <f aca="true" t="shared" si="1" ref="C12:C24">B12*100/B$7</f>
        <v>6.082251082251083</v>
      </c>
      <c r="D12" s="153"/>
      <c r="E12" s="153" t="s">
        <v>209</v>
      </c>
      <c r="F12" s="151">
        <v>21</v>
      </c>
      <c r="G12" s="154">
        <f t="shared" si="0"/>
        <v>0.15151515151515152</v>
      </c>
    </row>
    <row r="13" spans="1:7" ht="12.75">
      <c r="A13" s="150" t="s">
        <v>210</v>
      </c>
      <c r="B13" s="151">
        <v>1079</v>
      </c>
      <c r="C13" s="152">
        <f t="shared" si="1"/>
        <v>7.784992784992785</v>
      </c>
      <c r="D13" s="153"/>
      <c r="E13" s="153" t="s">
        <v>211</v>
      </c>
      <c r="F13" s="151">
        <v>97</v>
      </c>
      <c r="G13" s="154">
        <f t="shared" si="0"/>
        <v>0.6998556998556998</v>
      </c>
    </row>
    <row r="14" spans="1:7" ht="12.75">
      <c r="A14" s="150" t="s">
        <v>212</v>
      </c>
      <c r="B14" s="151">
        <v>1132</v>
      </c>
      <c r="C14" s="152">
        <f t="shared" si="1"/>
        <v>8.167388167388168</v>
      </c>
      <c r="D14" s="153"/>
      <c r="E14" s="153" t="s">
        <v>213</v>
      </c>
      <c r="F14" s="151">
        <v>13586</v>
      </c>
      <c r="G14" s="154">
        <f t="shared" si="0"/>
        <v>98.02308802308802</v>
      </c>
    </row>
    <row r="15" spans="1:7" ht="12.75">
      <c r="A15" s="150" t="s">
        <v>214</v>
      </c>
      <c r="B15" s="151">
        <v>847</v>
      </c>
      <c r="C15" s="152">
        <f t="shared" si="1"/>
        <v>6.111111111111111</v>
      </c>
      <c r="D15" s="153"/>
      <c r="E15" s="153" t="s">
        <v>215</v>
      </c>
      <c r="F15" s="151">
        <v>12122</v>
      </c>
      <c r="G15" s="154">
        <f t="shared" si="0"/>
        <v>87.46031746031746</v>
      </c>
    </row>
    <row r="16" spans="1:7" ht="12.75">
      <c r="A16" s="150" t="s">
        <v>216</v>
      </c>
      <c r="B16" s="151">
        <v>411</v>
      </c>
      <c r="C16" s="152">
        <f t="shared" si="1"/>
        <v>2.965367965367965</v>
      </c>
      <c r="D16" s="153"/>
      <c r="E16" s="153"/>
      <c r="F16" s="146"/>
      <c r="G16" s="147"/>
    </row>
    <row r="17" spans="1:7" ht="12.75">
      <c r="A17" s="150" t="s">
        <v>217</v>
      </c>
      <c r="B17" s="151">
        <v>1251</v>
      </c>
      <c r="C17" s="152">
        <f t="shared" si="1"/>
        <v>9.025974025974026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2297</v>
      </c>
      <c r="C18" s="152">
        <f t="shared" si="1"/>
        <v>16.572871572871573</v>
      </c>
      <c r="D18" s="153"/>
      <c r="E18" s="144" t="s">
        <v>220</v>
      </c>
      <c r="F18" s="142">
        <v>13860</v>
      </c>
      <c r="G18" s="149">
        <v>100</v>
      </c>
    </row>
    <row r="19" spans="1:7" ht="12.75">
      <c r="A19" s="150" t="s">
        <v>221</v>
      </c>
      <c r="B19" s="151">
        <v>2151</v>
      </c>
      <c r="C19" s="152">
        <f t="shared" si="1"/>
        <v>15.519480519480519</v>
      </c>
      <c r="D19" s="153"/>
      <c r="E19" s="153" t="s">
        <v>222</v>
      </c>
      <c r="F19" s="151">
        <v>13603</v>
      </c>
      <c r="G19" s="154">
        <f aca="true" t="shared" si="2" ref="G19:G30">F19*100/F$18</f>
        <v>98.14574314574314</v>
      </c>
    </row>
    <row r="20" spans="1:7" ht="12.75">
      <c r="A20" s="150" t="s">
        <v>223</v>
      </c>
      <c r="B20" s="151">
        <v>769</v>
      </c>
      <c r="C20" s="152">
        <f t="shared" si="1"/>
        <v>5.548340548340549</v>
      </c>
      <c r="D20" s="153"/>
      <c r="E20" s="153" t="s">
        <v>224</v>
      </c>
      <c r="F20" s="151">
        <v>5250</v>
      </c>
      <c r="G20" s="154">
        <f t="shared" si="2"/>
        <v>37.878787878787875</v>
      </c>
    </row>
    <row r="21" spans="1:7" ht="12.75">
      <c r="A21" s="150" t="s">
        <v>225</v>
      </c>
      <c r="B21" s="151">
        <v>638</v>
      </c>
      <c r="C21" s="152">
        <f t="shared" si="1"/>
        <v>4.603174603174603</v>
      </c>
      <c r="D21" s="153"/>
      <c r="E21" s="153" t="s">
        <v>226</v>
      </c>
      <c r="F21" s="151">
        <v>3123</v>
      </c>
      <c r="G21" s="154">
        <f t="shared" si="2"/>
        <v>22.532467532467532</v>
      </c>
    </row>
    <row r="22" spans="1:7" ht="12.75">
      <c r="A22" s="150" t="s">
        <v>227</v>
      </c>
      <c r="B22" s="151">
        <v>1151</v>
      </c>
      <c r="C22" s="152">
        <f t="shared" si="1"/>
        <v>8.304473304473305</v>
      </c>
      <c r="D22" s="153"/>
      <c r="E22" s="153" t="s">
        <v>228</v>
      </c>
      <c r="F22" s="151">
        <v>4325</v>
      </c>
      <c r="G22" s="154">
        <f t="shared" si="2"/>
        <v>31.204906204906205</v>
      </c>
    </row>
    <row r="23" spans="1:7" ht="12.75">
      <c r="A23" s="150" t="s">
        <v>229</v>
      </c>
      <c r="B23" s="151">
        <v>916</v>
      </c>
      <c r="C23" s="152">
        <f t="shared" si="1"/>
        <v>6.608946608946609</v>
      </c>
      <c r="D23" s="153"/>
      <c r="E23" s="153" t="s">
        <v>230</v>
      </c>
      <c r="F23" s="151">
        <v>3446</v>
      </c>
      <c r="G23" s="154">
        <f t="shared" si="2"/>
        <v>24.862914862914863</v>
      </c>
    </row>
    <row r="24" spans="1:7" ht="12.75">
      <c r="A24" s="150" t="s">
        <v>231</v>
      </c>
      <c r="B24" s="151">
        <v>375</v>
      </c>
      <c r="C24" s="152">
        <f t="shared" si="1"/>
        <v>2.705627705627706</v>
      </c>
      <c r="D24" s="153"/>
      <c r="E24" s="153" t="s">
        <v>232</v>
      </c>
      <c r="F24" s="151">
        <v>487</v>
      </c>
      <c r="G24" s="154">
        <f t="shared" si="2"/>
        <v>3.513708513708514</v>
      </c>
    </row>
    <row r="25" spans="1:7" ht="12.75">
      <c r="A25" s="150"/>
      <c r="B25" s="146"/>
      <c r="C25" s="155"/>
      <c r="D25" s="153"/>
      <c r="E25" s="153" t="s">
        <v>233</v>
      </c>
      <c r="F25" s="151">
        <v>183</v>
      </c>
      <c r="G25" s="154">
        <f t="shared" si="2"/>
        <v>1.3203463203463204</v>
      </c>
    </row>
    <row r="26" spans="1:7" ht="12.75">
      <c r="A26" s="150" t="s">
        <v>234</v>
      </c>
      <c r="B26" s="156">
        <v>41.1</v>
      </c>
      <c r="C26" s="157" t="s">
        <v>63</v>
      </c>
      <c r="D26" s="153"/>
      <c r="E26" s="158" t="s">
        <v>235</v>
      </c>
      <c r="F26" s="151">
        <v>418</v>
      </c>
      <c r="G26" s="154">
        <f t="shared" si="2"/>
        <v>3.015873015873016</v>
      </c>
    </row>
    <row r="27" spans="1:7" ht="12.75">
      <c r="A27" s="150"/>
      <c r="B27" s="146"/>
      <c r="C27" s="155"/>
      <c r="D27" s="153"/>
      <c r="E27" s="159" t="s">
        <v>236</v>
      </c>
      <c r="F27" s="151">
        <v>185</v>
      </c>
      <c r="G27" s="154">
        <f t="shared" si="2"/>
        <v>1.3347763347763348</v>
      </c>
    </row>
    <row r="28" spans="1:7" ht="12.75">
      <c r="A28" s="150" t="s">
        <v>64</v>
      </c>
      <c r="B28" s="151">
        <v>10199</v>
      </c>
      <c r="C28" s="152">
        <f aca="true" t="shared" si="3" ref="C28:C35">B28*100/B$7</f>
        <v>73.58585858585859</v>
      </c>
      <c r="D28" s="153"/>
      <c r="E28" s="153" t="s">
        <v>237</v>
      </c>
      <c r="F28" s="151">
        <v>257</v>
      </c>
      <c r="G28" s="154">
        <f t="shared" si="2"/>
        <v>1.8542568542568543</v>
      </c>
    </row>
    <row r="29" spans="1:7" ht="12.75">
      <c r="A29" s="150" t="s">
        <v>238</v>
      </c>
      <c r="B29" s="151">
        <v>4651</v>
      </c>
      <c r="C29" s="152">
        <f t="shared" si="3"/>
        <v>33.55699855699856</v>
      </c>
      <c r="D29" s="153"/>
      <c r="E29" s="153" t="s">
        <v>239</v>
      </c>
      <c r="F29" s="151">
        <v>213</v>
      </c>
      <c r="G29" s="154">
        <f t="shared" si="2"/>
        <v>1.5367965367965368</v>
      </c>
    </row>
    <row r="30" spans="1:7" ht="12.75">
      <c r="A30" s="150" t="s">
        <v>240</v>
      </c>
      <c r="B30" s="151">
        <v>5548</v>
      </c>
      <c r="C30" s="152">
        <f t="shared" si="3"/>
        <v>40.02886002886003</v>
      </c>
      <c r="D30" s="153"/>
      <c r="E30" s="153" t="s">
        <v>241</v>
      </c>
      <c r="F30" s="151">
        <v>44</v>
      </c>
      <c r="G30" s="154">
        <f t="shared" si="2"/>
        <v>0.31746031746031744</v>
      </c>
    </row>
    <row r="31" spans="1:7" ht="12.75">
      <c r="A31" s="150" t="s">
        <v>242</v>
      </c>
      <c r="B31" s="151">
        <v>9880</v>
      </c>
      <c r="C31" s="152">
        <f t="shared" si="3"/>
        <v>71.28427128427128</v>
      </c>
      <c r="D31" s="153"/>
      <c r="E31" s="153"/>
      <c r="F31" s="146"/>
      <c r="G31" s="147"/>
    </row>
    <row r="32" spans="1:7" ht="12.75">
      <c r="A32" s="150" t="s">
        <v>243</v>
      </c>
      <c r="B32" s="151">
        <v>2794</v>
      </c>
      <c r="C32" s="152">
        <f t="shared" si="3"/>
        <v>20.158730158730158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2442</v>
      </c>
      <c r="C33" s="152">
        <f t="shared" si="3"/>
        <v>17.61904761904762</v>
      </c>
      <c r="D33" s="153"/>
      <c r="E33" s="144" t="s">
        <v>246</v>
      </c>
      <c r="F33" s="142">
        <v>5250</v>
      </c>
      <c r="G33" s="149">
        <v>100</v>
      </c>
    </row>
    <row r="34" spans="1:7" ht="12.75">
      <c r="A34" s="150" t="s">
        <v>238</v>
      </c>
      <c r="B34" s="151">
        <v>965</v>
      </c>
      <c r="C34" s="152">
        <f t="shared" si="3"/>
        <v>6.962481962481962</v>
      </c>
      <c r="D34" s="153"/>
      <c r="E34" s="153" t="s">
        <v>247</v>
      </c>
      <c r="F34" s="151">
        <v>3826</v>
      </c>
      <c r="G34" s="154">
        <f aca="true" t="shared" si="4" ref="G34:G42">F34*100/F$33</f>
        <v>72.87619047619047</v>
      </c>
    </row>
    <row r="35" spans="1:7" ht="12.75">
      <c r="A35" s="150" t="s">
        <v>240</v>
      </c>
      <c r="B35" s="151">
        <v>1477</v>
      </c>
      <c r="C35" s="152">
        <f t="shared" si="3"/>
        <v>10.656565656565656</v>
      </c>
      <c r="D35" s="153"/>
      <c r="E35" s="153" t="s">
        <v>248</v>
      </c>
      <c r="F35" s="151">
        <v>1820</v>
      </c>
      <c r="G35" s="154">
        <f t="shared" si="4"/>
        <v>34.666666666666664</v>
      </c>
    </row>
    <row r="36" spans="1:7" ht="12.75">
      <c r="A36" s="150"/>
      <c r="B36" s="146"/>
      <c r="C36" s="155"/>
      <c r="D36" s="153"/>
      <c r="E36" s="153" t="s">
        <v>249</v>
      </c>
      <c r="F36" s="151">
        <v>3123</v>
      </c>
      <c r="G36" s="154">
        <f t="shared" si="4"/>
        <v>59.48571428571429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1433</v>
      </c>
      <c r="G37" s="154">
        <f t="shared" si="4"/>
        <v>27.295238095238094</v>
      </c>
    </row>
    <row r="38" spans="1:7" ht="12.75">
      <c r="A38" s="162" t="s">
        <v>251</v>
      </c>
      <c r="B38" s="151">
        <v>13654</v>
      </c>
      <c r="C38" s="152">
        <f aca="true" t="shared" si="5" ref="C38:C54">B38*100/B$7</f>
        <v>98.51370851370851</v>
      </c>
      <c r="D38" s="153"/>
      <c r="E38" s="153" t="s">
        <v>252</v>
      </c>
      <c r="F38" s="151">
        <v>570</v>
      </c>
      <c r="G38" s="154">
        <f t="shared" si="4"/>
        <v>10.857142857142858</v>
      </c>
    </row>
    <row r="39" spans="1:7" ht="12.75">
      <c r="A39" s="150" t="s">
        <v>253</v>
      </c>
      <c r="B39" s="151">
        <v>12291</v>
      </c>
      <c r="C39" s="152">
        <f t="shared" si="5"/>
        <v>88.67965367965368</v>
      </c>
      <c r="D39" s="153"/>
      <c r="E39" s="153" t="s">
        <v>248</v>
      </c>
      <c r="F39" s="151">
        <v>323</v>
      </c>
      <c r="G39" s="154">
        <f t="shared" si="4"/>
        <v>6.152380952380953</v>
      </c>
    </row>
    <row r="40" spans="1:7" ht="12.75">
      <c r="A40" s="150" t="s">
        <v>254</v>
      </c>
      <c r="B40" s="151">
        <v>964</v>
      </c>
      <c r="C40" s="152">
        <f t="shared" si="5"/>
        <v>6.955266955266955</v>
      </c>
      <c r="D40" s="153"/>
      <c r="E40" s="153" t="s">
        <v>255</v>
      </c>
      <c r="F40" s="151">
        <v>1424</v>
      </c>
      <c r="G40" s="154">
        <f t="shared" si="4"/>
        <v>27.123809523809523</v>
      </c>
    </row>
    <row r="41" spans="1:7" ht="12.75">
      <c r="A41" s="150" t="s">
        <v>256</v>
      </c>
      <c r="B41" s="151">
        <v>27</v>
      </c>
      <c r="C41" s="152">
        <f t="shared" si="5"/>
        <v>0.19480519480519481</v>
      </c>
      <c r="D41" s="153"/>
      <c r="E41" s="153" t="s">
        <v>257</v>
      </c>
      <c r="F41" s="151">
        <v>1216</v>
      </c>
      <c r="G41" s="154">
        <f t="shared" si="4"/>
        <v>23.16190476190476</v>
      </c>
    </row>
    <row r="42" spans="1:7" ht="12.75">
      <c r="A42" s="150" t="s">
        <v>258</v>
      </c>
      <c r="B42" s="151">
        <v>295</v>
      </c>
      <c r="C42" s="152">
        <f t="shared" si="5"/>
        <v>2.1284271284271283</v>
      </c>
      <c r="D42" s="153"/>
      <c r="E42" s="153" t="s">
        <v>259</v>
      </c>
      <c r="F42" s="151">
        <v>573</v>
      </c>
      <c r="G42" s="154">
        <f t="shared" si="4"/>
        <v>10.914285714285715</v>
      </c>
    </row>
    <row r="43" spans="1:7" ht="12.75">
      <c r="A43" s="150" t="s">
        <v>260</v>
      </c>
      <c r="B43" s="151">
        <v>93</v>
      </c>
      <c r="C43" s="152">
        <f t="shared" si="5"/>
        <v>0.670995670995671</v>
      </c>
      <c r="D43" s="153"/>
      <c r="E43" s="153"/>
      <c r="F43" s="146"/>
      <c r="G43" s="147"/>
    </row>
    <row r="44" spans="1:7" ht="12.75">
      <c r="A44" s="150" t="s">
        <v>261</v>
      </c>
      <c r="B44" s="151">
        <v>63</v>
      </c>
      <c r="C44" s="152">
        <f t="shared" si="5"/>
        <v>0.45454545454545453</v>
      </c>
      <c r="D44" s="153"/>
      <c r="E44" s="153" t="s">
        <v>262</v>
      </c>
      <c r="F44" s="151">
        <v>1930</v>
      </c>
      <c r="G44" s="163">
        <f>F44*100/F33</f>
        <v>36.76190476190476</v>
      </c>
    </row>
    <row r="45" spans="1:7" ht="12.75">
      <c r="A45" s="150" t="s">
        <v>263</v>
      </c>
      <c r="B45" s="151">
        <v>25</v>
      </c>
      <c r="C45" s="152">
        <f t="shared" si="5"/>
        <v>0.18037518037518038</v>
      </c>
      <c r="D45" s="153"/>
      <c r="E45" s="153" t="s">
        <v>264</v>
      </c>
      <c r="F45" s="151">
        <v>1577</v>
      </c>
      <c r="G45" s="163">
        <f>F45*100/F33</f>
        <v>30.038095238095238</v>
      </c>
    </row>
    <row r="46" spans="1:7" ht="12.75">
      <c r="A46" s="150" t="s">
        <v>265</v>
      </c>
      <c r="B46" s="151">
        <v>18</v>
      </c>
      <c r="C46" s="152">
        <f t="shared" si="5"/>
        <v>0.12987012987012986</v>
      </c>
      <c r="D46" s="153"/>
      <c r="E46" s="153"/>
      <c r="F46" s="146"/>
      <c r="G46" s="147"/>
    </row>
    <row r="47" spans="1:7" ht="12.75">
      <c r="A47" s="150" t="s">
        <v>266</v>
      </c>
      <c r="B47" s="151">
        <v>36</v>
      </c>
      <c r="C47" s="152">
        <f t="shared" si="5"/>
        <v>0.2597402597402597</v>
      </c>
      <c r="D47" s="153"/>
      <c r="E47" s="153" t="s">
        <v>267</v>
      </c>
      <c r="F47" s="164">
        <v>2.59</v>
      </c>
      <c r="G47" s="165" t="s">
        <v>63</v>
      </c>
    </row>
    <row r="48" spans="1:7" ht="12.75">
      <c r="A48" s="150" t="s">
        <v>268</v>
      </c>
      <c r="B48" s="151">
        <v>24</v>
      </c>
      <c r="C48" s="152">
        <f t="shared" si="5"/>
        <v>0.17316017316017315</v>
      </c>
      <c r="D48" s="153"/>
      <c r="E48" s="153" t="s">
        <v>269</v>
      </c>
      <c r="F48" s="164">
        <v>3.07</v>
      </c>
      <c r="G48" s="165" t="s">
        <v>63</v>
      </c>
    </row>
    <row r="49" spans="1:7" ht="14.25">
      <c r="A49" s="150" t="s">
        <v>270</v>
      </c>
      <c r="B49" s="151">
        <v>36</v>
      </c>
      <c r="C49" s="152">
        <f t="shared" si="5"/>
        <v>0.2597402597402597</v>
      </c>
      <c r="D49" s="153"/>
      <c r="E49" s="153"/>
      <c r="F49" s="146"/>
      <c r="G49" s="147"/>
    </row>
    <row r="50" spans="1:7" ht="12.75">
      <c r="A50" s="150" t="s">
        <v>271</v>
      </c>
      <c r="B50" s="151">
        <v>1</v>
      </c>
      <c r="C50" s="152">
        <f t="shared" si="5"/>
        <v>0.007215007215007215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5440</v>
      </c>
      <c r="G51" s="149">
        <v>100</v>
      </c>
    </row>
    <row r="52" spans="1:7" ht="12.75">
      <c r="A52" s="150" t="s">
        <v>275</v>
      </c>
      <c r="B52" s="151">
        <v>0</v>
      </c>
      <c r="C52" s="152">
        <f t="shared" si="5"/>
        <v>0</v>
      </c>
      <c r="D52" s="153"/>
      <c r="E52" s="153" t="s">
        <v>276</v>
      </c>
      <c r="F52" s="151">
        <v>5250</v>
      </c>
      <c r="G52" s="154">
        <f>F52*100/F$51</f>
        <v>96.50735294117646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190</v>
      </c>
      <c r="G53" s="154">
        <f>F53*100/F$51</f>
        <v>3.4926470588235294</v>
      </c>
    </row>
    <row r="54" spans="1:7" ht="14.25">
      <c r="A54" s="150" t="s">
        <v>279</v>
      </c>
      <c r="B54" s="151">
        <v>1</v>
      </c>
      <c r="C54" s="152">
        <f t="shared" si="5"/>
        <v>0.007215007215007215</v>
      </c>
      <c r="D54" s="153"/>
      <c r="E54" s="153" t="s">
        <v>280</v>
      </c>
      <c r="F54" s="151">
        <v>23</v>
      </c>
      <c r="G54" s="154">
        <f>F54*100/F$51</f>
        <v>0.4227941176470588</v>
      </c>
    </row>
    <row r="55" spans="1:7" ht="12.75">
      <c r="A55" s="150" t="s">
        <v>281</v>
      </c>
      <c r="B55" s="151">
        <v>76</v>
      </c>
      <c r="C55" s="152">
        <f>B55*100/B$7</f>
        <v>0.5483405483405484</v>
      </c>
      <c r="D55" s="153"/>
      <c r="E55" s="153"/>
      <c r="F55" s="146"/>
      <c r="G55" s="147"/>
    </row>
    <row r="56" spans="1:7" ht="12.75">
      <c r="A56" s="150" t="s">
        <v>282</v>
      </c>
      <c r="B56" s="166">
        <v>206</v>
      </c>
      <c r="C56" s="167">
        <f>B56*100/B$7</f>
        <v>1.4862914862914862</v>
      </c>
      <c r="D56" s="153"/>
      <c r="E56" s="153" t="s">
        <v>283</v>
      </c>
      <c r="F56" s="168">
        <v>1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6.2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12462</v>
      </c>
      <c r="C60" s="167">
        <f>B60*100/B7</f>
        <v>89.91341991341992</v>
      </c>
      <c r="D60" s="153"/>
      <c r="E60" s="144" t="s">
        <v>289</v>
      </c>
      <c r="F60" s="142">
        <v>5250</v>
      </c>
      <c r="G60" s="149">
        <v>100</v>
      </c>
    </row>
    <row r="61" spans="1:7" ht="12.75">
      <c r="A61" s="150" t="s">
        <v>290</v>
      </c>
      <c r="B61" s="166">
        <v>1048</v>
      </c>
      <c r="C61" s="167">
        <f>B61*100/B7</f>
        <v>7.561327561327562</v>
      </c>
      <c r="D61" s="153"/>
      <c r="E61" s="153" t="s">
        <v>291</v>
      </c>
      <c r="F61" s="171">
        <v>4133</v>
      </c>
      <c r="G61" s="154">
        <f>F61*100/F$60</f>
        <v>78.72380952380952</v>
      </c>
    </row>
    <row r="62" spans="1:7" ht="12.75">
      <c r="A62" s="150" t="s">
        <v>292</v>
      </c>
      <c r="B62" s="166">
        <v>88</v>
      </c>
      <c r="C62" s="167">
        <f>B62*100/B7</f>
        <v>0.6349206349206349</v>
      </c>
      <c r="D62" s="153"/>
      <c r="E62" s="153" t="s">
        <v>293</v>
      </c>
      <c r="F62" s="171">
        <v>1117</v>
      </c>
      <c r="G62" s="154">
        <f>F62*100/F$60</f>
        <v>21.276190476190475</v>
      </c>
    </row>
    <row r="63" spans="1:7" ht="12.75">
      <c r="A63" s="150" t="s">
        <v>294</v>
      </c>
      <c r="B63" s="166">
        <v>377</v>
      </c>
      <c r="C63" s="167">
        <f>B63*100/B7</f>
        <v>2.72005772005772</v>
      </c>
      <c r="D63" s="153"/>
      <c r="E63" s="153"/>
      <c r="F63" s="146"/>
      <c r="G63" s="147"/>
    </row>
    <row r="64" spans="1:7" ht="12.75">
      <c r="A64" s="150" t="s">
        <v>295</v>
      </c>
      <c r="B64" s="166">
        <v>1</v>
      </c>
      <c r="C64" s="167">
        <f>B64*100/B7</f>
        <v>0.007215007215007215</v>
      </c>
      <c r="D64" s="153"/>
      <c r="E64" s="153" t="s">
        <v>296</v>
      </c>
      <c r="F64" s="164">
        <v>2.72</v>
      </c>
      <c r="G64" s="165" t="s">
        <v>63</v>
      </c>
    </row>
    <row r="65" spans="1:7" ht="13.5" thickBot="1">
      <c r="A65" s="172" t="s">
        <v>297</v>
      </c>
      <c r="B65" s="173">
        <v>107</v>
      </c>
      <c r="C65" s="174">
        <f>B65*100/B7</f>
        <v>0.772005772005772</v>
      </c>
      <c r="D65" s="175"/>
      <c r="E65" s="175" t="s">
        <v>298</v>
      </c>
      <c r="F65" s="176">
        <v>2.1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13804</v>
      </c>
      <c r="G9" s="33">
        <f>(F9/$F$9)*100</f>
        <v>100</v>
      </c>
    </row>
    <row r="10" spans="1:7" ht="12.75">
      <c r="A10" s="29" t="s">
        <v>71</v>
      </c>
      <c r="B10" s="93">
        <v>3684</v>
      </c>
      <c r="C10" s="33">
        <f aca="true" t="shared" si="0" ref="C10:C15">(B10/$B$10)*100</f>
        <v>100</v>
      </c>
      <c r="E10" s="34" t="s">
        <v>72</v>
      </c>
      <c r="F10" s="97">
        <v>13160</v>
      </c>
      <c r="G10" s="84">
        <f aca="true" t="shared" si="1" ref="G10:G16">(F10/$F$9)*100</f>
        <v>95.33468559837728</v>
      </c>
    </row>
    <row r="11" spans="1:9" ht="12.75">
      <c r="A11" s="36" t="s">
        <v>73</v>
      </c>
      <c r="B11" s="98">
        <v>365</v>
      </c>
      <c r="C11" s="35">
        <f t="shared" si="0"/>
        <v>9.90770901194354</v>
      </c>
      <c r="E11" s="34" t="s">
        <v>74</v>
      </c>
      <c r="F11" s="97">
        <v>13009</v>
      </c>
      <c r="G11" s="84">
        <f t="shared" si="1"/>
        <v>94.24079976818314</v>
      </c>
      <c r="H11" s="15" t="s">
        <v>52</v>
      </c>
      <c r="I11" s="15" t="s">
        <v>52</v>
      </c>
    </row>
    <row r="12" spans="1:8" ht="12.75">
      <c r="A12" s="36" t="s">
        <v>75</v>
      </c>
      <c r="B12" s="98">
        <v>201</v>
      </c>
      <c r="C12" s="35">
        <f t="shared" si="0"/>
        <v>5.456026058631922</v>
      </c>
      <c r="E12" s="34" t="s">
        <v>76</v>
      </c>
      <c r="F12" s="97">
        <v>6573</v>
      </c>
      <c r="G12" s="84">
        <f t="shared" si="1"/>
        <v>47.61663286004057</v>
      </c>
      <c r="H12" s="15" t="s">
        <v>52</v>
      </c>
    </row>
    <row r="13" spans="1:7" ht="12.75">
      <c r="A13" s="36" t="s">
        <v>77</v>
      </c>
      <c r="B13" s="98">
        <v>1813</v>
      </c>
      <c r="C13" s="35">
        <f t="shared" si="0"/>
        <v>49.212812160694895</v>
      </c>
      <c r="E13" s="34" t="s">
        <v>78</v>
      </c>
      <c r="F13" s="97">
        <v>6436</v>
      </c>
      <c r="G13" s="84">
        <f t="shared" si="1"/>
        <v>46.62416690814257</v>
      </c>
    </row>
    <row r="14" spans="1:7" ht="12.75">
      <c r="A14" s="36" t="s">
        <v>79</v>
      </c>
      <c r="B14" s="98">
        <v>771</v>
      </c>
      <c r="C14" s="35">
        <f t="shared" si="0"/>
        <v>20.928338762214985</v>
      </c>
      <c r="E14" s="34" t="s">
        <v>405</v>
      </c>
      <c r="F14" s="97">
        <v>151</v>
      </c>
      <c r="G14" s="84">
        <f t="shared" si="1"/>
        <v>1.0938858301941465</v>
      </c>
    </row>
    <row r="15" spans="1:7" ht="12.75">
      <c r="A15" s="36" t="s">
        <v>126</v>
      </c>
      <c r="B15" s="97">
        <v>534</v>
      </c>
      <c r="C15" s="35">
        <f t="shared" si="0"/>
        <v>14.495114006514658</v>
      </c>
      <c r="E15" s="34" t="s">
        <v>80</v>
      </c>
      <c r="F15" s="97">
        <v>644</v>
      </c>
      <c r="G15" s="84">
        <f t="shared" si="1"/>
        <v>4.665314401622718</v>
      </c>
    </row>
    <row r="16" spans="1:7" ht="12.75">
      <c r="A16" s="36"/>
      <c r="B16" s="93" t="s">
        <v>52</v>
      </c>
      <c r="C16" s="10"/>
      <c r="E16" s="34" t="s">
        <v>81</v>
      </c>
      <c r="F16" s="98">
        <v>166</v>
      </c>
      <c r="G16" s="84">
        <f t="shared" si="1"/>
        <v>1.202549985511446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373</v>
      </c>
      <c r="G17" s="84">
        <f>(F17/$F$9)*100</f>
        <v>2.7021153288901765</v>
      </c>
    </row>
    <row r="18" spans="1:7" ht="12.75">
      <c r="A18" s="29" t="s">
        <v>84</v>
      </c>
      <c r="B18" s="93">
        <v>9550</v>
      </c>
      <c r="C18" s="33">
        <f>(B18/$B$18)*100</f>
        <v>100</v>
      </c>
      <c r="E18" s="34" t="s">
        <v>85</v>
      </c>
      <c r="F18" s="97">
        <v>271</v>
      </c>
      <c r="G18" s="84">
        <f>(F18/$F$9)*100</f>
        <v>1.9631990727325415</v>
      </c>
    </row>
    <row r="19" spans="1:7" ht="12.75">
      <c r="A19" s="36" t="s">
        <v>86</v>
      </c>
      <c r="B19" s="97">
        <v>314</v>
      </c>
      <c r="C19" s="84">
        <f aca="true" t="shared" si="2" ref="C19:C25">(B19/$B$18)*100</f>
        <v>3.287958115183246</v>
      </c>
      <c r="E19" s="34"/>
      <c r="F19" s="97" t="s">
        <v>52</v>
      </c>
      <c r="G19" s="84"/>
    </row>
    <row r="20" spans="1:7" ht="12.75">
      <c r="A20" s="36" t="s">
        <v>87</v>
      </c>
      <c r="B20" s="97">
        <v>499</v>
      </c>
      <c r="C20" s="84">
        <f t="shared" si="2"/>
        <v>5.225130890052356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2023</v>
      </c>
      <c r="C21" s="84">
        <f t="shared" si="2"/>
        <v>21.183246073298427</v>
      </c>
      <c r="E21" s="38" t="s">
        <v>406</v>
      </c>
      <c r="F21" s="80">
        <v>644</v>
      </c>
      <c r="G21" s="33">
        <f>(F21/$F$21)*100</f>
        <v>100</v>
      </c>
    </row>
    <row r="22" spans="1:7" ht="12.75">
      <c r="A22" s="36" t="s">
        <v>104</v>
      </c>
      <c r="B22" s="97">
        <v>1567</v>
      </c>
      <c r="C22" s="84">
        <f t="shared" si="2"/>
        <v>16.408376963350786</v>
      </c>
      <c r="E22" s="34" t="s">
        <v>105</v>
      </c>
      <c r="F22" s="97">
        <v>362</v>
      </c>
      <c r="G22" s="84">
        <f aca="true" t="shared" si="3" ref="G22:G27">(F22/$F$21)*100</f>
        <v>56.2111801242236</v>
      </c>
    </row>
    <row r="23" spans="1:7" ht="12.75">
      <c r="A23" s="36" t="s">
        <v>106</v>
      </c>
      <c r="B23" s="97">
        <v>556</v>
      </c>
      <c r="C23" s="84">
        <f t="shared" si="2"/>
        <v>5.821989528795812</v>
      </c>
      <c r="E23" s="34" t="s">
        <v>107</v>
      </c>
      <c r="F23" s="97">
        <v>153</v>
      </c>
      <c r="G23" s="84">
        <f t="shared" si="3"/>
        <v>23.75776397515528</v>
      </c>
    </row>
    <row r="24" spans="1:7" ht="12.75">
      <c r="A24" s="36" t="s">
        <v>108</v>
      </c>
      <c r="B24" s="97">
        <v>2626</v>
      </c>
      <c r="C24" s="84">
        <f t="shared" si="2"/>
        <v>27.49738219895288</v>
      </c>
      <c r="E24" s="34" t="s">
        <v>109</v>
      </c>
      <c r="F24" s="97">
        <v>25</v>
      </c>
      <c r="G24" s="84">
        <f t="shared" si="3"/>
        <v>3.881987577639751</v>
      </c>
    </row>
    <row r="25" spans="1:7" ht="12.75">
      <c r="A25" s="36" t="s">
        <v>110</v>
      </c>
      <c r="B25" s="97">
        <v>1965</v>
      </c>
      <c r="C25" s="84">
        <f t="shared" si="2"/>
        <v>20.57591623036649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90</v>
      </c>
      <c r="G26" s="84">
        <f t="shared" si="3"/>
        <v>13.975155279503104</v>
      </c>
    </row>
    <row r="27" spans="1:7" ht="12.75">
      <c r="A27" s="36" t="s">
        <v>113</v>
      </c>
      <c r="B27" s="108">
        <v>91.5</v>
      </c>
      <c r="C27" s="37" t="s">
        <v>63</v>
      </c>
      <c r="E27" s="34" t="s">
        <v>114</v>
      </c>
      <c r="F27" s="97">
        <v>14</v>
      </c>
      <c r="G27" s="84">
        <f t="shared" si="3"/>
        <v>2.1739130434782608</v>
      </c>
    </row>
    <row r="28" spans="1:7" ht="12.75">
      <c r="A28" s="36" t="s">
        <v>115</v>
      </c>
      <c r="B28" s="108">
        <v>48.1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13002</v>
      </c>
      <c r="G30" s="33">
        <f>(F30/$F$30)*100</f>
        <v>100</v>
      </c>
      <c r="J30" s="39"/>
    </row>
    <row r="31" spans="1:10" ht="12.75">
      <c r="A31" s="95" t="s">
        <v>98</v>
      </c>
      <c r="B31" s="93">
        <v>10815</v>
      </c>
      <c r="C31" s="33">
        <f>(B31/$B$31)*100</f>
        <v>100</v>
      </c>
      <c r="E31" s="34" t="s">
        <v>119</v>
      </c>
      <c r="F31" s="97">
        <v>12032</v>
      </c>
      <c r="G31" s="101">
        <f>(F31/$F$30)*100</f>
        <v>92.53960929087832</v>
      </c>
      <c r="J31" s="39"/>
    </row>
    <row r="32" spans="1:10" ht="12.75">
      <c r="A32" s="36" t="s">
        <v>120</v>
      </c>
      <c r="B32" s="97">
        <v>2190</v>
      </c>
      <c r="C32" s="10">
        <f>(B32/$B$31)*100</f>
        <v>20.249653259361995</v>
      </c>
      <c r="E32" s="34" t="s">
        <v>121</v>
      </c>
      <c r="F32" s="97">
        <v>970</v>
      </c>
      <c r="G32" s="101">
        <f aca="true" t="shared" si="4" ref="G32:G39">(F32/$F$30)*100</f>
        <v>7.460390709121674</v>
      </c>
      <c r="J32" s="39"/>
    </row>
    <row r="33" spans="1:10" ht="12.75">
      <c r="A33" s="36" t="s">
        <v>122</v>
      </c>
      <c r="B33" s="97">
        <v>6608</v>
      </c>
      <c r="C33" s="10">
        <f aca="true" t="shared" si="5" ref="C33:C38">(B33/$B$31)*100</f>
        <v>61.10032362459547</v>
      </c>
      <c r="E33" s="34" t="s">
        <v>123</v>
      </c>
      <c r="F33" s="97">
        <v>183</v>
      </c>
      <c r="G33" s="101">
        <f t="shared" si="4"/>
        <v>1.4074757729580065</v>
      </c>
      <c r="J33" s="39"/>
    </row>
    <row r="34" spans="1:7" ht="12.75">
      <c r="A34" s="36" t="s">
        <v>124</v>
      </c>
      <c r="B34" s="97">
        <v>108</v>
      </c>
      <c r="C34" s="10">
        <f t="shared" si="5"/>
        <v>0.9986130374479889</v>
      </c>
      <c r="E34" s="34" t="s">
        <v>125</v>
      </c>
      <c r="F34" s="97">
        <v>286</v>
      </c>
      <c r="G34" s="101">
        <f t="shared" si="4"/>
        <v>2.199661590524535</v>
      </c>
    </row>
    <row r="35" spans="1:7" ht="12.75">
      <c r="A35" s="36" t="s">
        <v>127</v>
      </c>
      <c r="B35" s="97">
        <v>1001</v>
      </c>
      <c r="C35" s="10">
        <f t="shared" si="5"/>
        <v>9.25566343042071</v>
      </c>
      <c r="E35" s="34" t="s">
        <v>123</v>
      </c>
      <c r="F35" s="97">
        <v>54</v>
      </c>
      <c r="G35" s="101">
        <f t="shared" si="4"/>
        <v>0.4153207198892478</v>
      </c>
    </row>
    <row r="36" spans="1:7" ht="12.75">
      <c r="A36" s="36" t="s">
        <v>99</v>
      </c>
      <c r="B36" s="97">
        <v>848</v>
      </c>
      <c r="C36" s="10">
        <f t="shared" si="5"/>
        <v>7.840961627369395</v>
      </c>
      <c r="E36" s="34" t="s">
        <v>129</v>
      </c>
      <c r="F36" s="97">
        <v>507</v>
      </c>
      <c r="G36" s="101">
        <f t="shared" si="4"/>
        <v>3.8994000922934933</v>
      </c>
    </row>
    <row r="37" spans="1:7" ht="12.75">
      <c r="A37" s="36" t="s">
        <v>128</v>
      </c>
      <c r="B37" s="97">
        <v>908</v>
      </c>
      <c r="C37" s="10">
        <f t="shared" si="5"/>
        <v>8.395746648173832</v>
      </c>
      <c r="E37" s="34" t="s">
        <v>123</v>
      </c>
      <c r="F37" s="97">
        <v>90</v>
      </c>
      <c r="G37" s="101">
        <f t="shared" si="4"/>
        <v>0.6922011998154131</v>
      </c>
    </row>
    <row r="38" spans="1:7" ht="12.75">
      <c r="A38" s="36" t="s">
        <v>99</v>
      </c>
      <c r="B38" s="97">
        <v>628</v>
      </c>
      <c r="C38" s="10">
        <f t="shared" si="5"/>
        <v>5.806749884419787</v>
      </c>
      <c r="E38" s="34" t="s">
        <v>61</v>
      </c>
      <c r="F38" s="97">
        <v>149</v>
      </c>
      <c r="G38" s="101">
        <f t="shared" si="4"/>
        <v>1.1459775419166283</v>
      </c>
    </row>
    <row r="39" spans="1:7" ht="12.75">
      <c r="A39" s="36"/>
      <c r="B39" s="97" t="s">
        <v>52</v>
      </c>
      <c r="C39" s="10"/>
      <c r="E39" s="34" t="s">
        <v>123</v>
      </c>
      <c r="F39" s="97">
        <v>39</v>
      </c>
      <c r="G39" s="101">
        <f t="shared" si="4"/>
        <v>0.29995385325334567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190</v>
      </c>
      <c r="C42" s="33">
        <f>(B42/$B$42)*100</f>
        <v>100</v>
      </c>
      <c r="E42" s="31" t="s">
        <v>70</v>
      </c>
      <c r="F42" s="80">
        <v>13804</v>
      </c>
      <c r="G42" s="99">
        <f>(F42/$F$42)*100</f>
        <v>100</v>
      </c>
      <c r="I42" s="39"/>
    </row>
    <row r="43" spans="1:7" ht="12.75">
      <c r="A43" s="36" t="s">
        <v>103</v>
      </c>
      <c r="B43" s="98">
        <v>47</v>
      </c>
      <c r="C43" s="102">
        <f>(B43/$B$42)*100</f>
        <v>24.736842105263158</v>
      </c>
      <c r="E43" s="60" t="s">
        <v>407</v>
      </c>
      <c r="F43" s="106">
        <v>17340</v>
      </c>
      <c r="G43" s="107">
        <f aca="true" t="shared" si="6" ref="G43:G71">(F43/$F$42)*100</f>
        <v>125.61576354679802</v>
      </c>
    </row>
    <row r="44" spans="1:7" ht="12.75">
      <c r="A44" s="36"/>
      <c r="B44" s="93" t="s">
        <v>52</v>
      </c>
      <c r="C44" s="10"/>
      <c r="E44" s="1" t="s">
        <v>131</v>
      </c>
      <c r="F44" s="97">
        <v>7</v>
      </c>
      <c r="G44" s="101">
        <f t="shared" si="6"/>
        <v>0.05070993914807302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60</v>
      </c>
      <c r="G45" s="101">
        <f t="shared" si="6"/>
        <v>0.4346566212691973</v>
      </c>
    </row>
    <row r="46" spans="1:7" ht="12.75">
      <c r="A46" s="29" t="s">
        <v>133</v>
      </c>
      <c r="B46" s="93">
        <v>10172</v>
      </c>
      <c r="C46" s="33">
        <f>(B46/$B$46)*100</f>
        <v>100</v>
      </c>
      <c r="E46" s="1" t="s">
        <v>134</v>
      </c>
      <c r="F46" s="97">
        <v>81</v>
      </c>
      <c r="G46" s="101">
        <f t="shared" si="6"/>
        <v>0.5867864387134164</v>
      </c>
    </row>
    <row r="47" spans="1:7" ht="12.75">
      <c r="A47" s="36" t="s">
        <v>135</v>
      </c>
      <c r="B47" s="97">
        <v>1418</v>
      </c>
      <c r="C47" s="10">
        <f>(B47/$B$46)*100</f>
        <v>13.940228077074321</v>
      </c>
      <c r="E47" s="1" t="s">
        <v>136</v>
      </c>
      <c r="F47" s="97">
        <v>124</v>
      </c>
      <c r="G47" s="101">
        <f t="shared" si="6"/>
        <v>0.8982903506230079</v>
      </c>
    </row>
    <row r="48" spans="1:7" ht="12.75">
      <c r="A48" s="36"/>
      <c r="B48" s="93" t="s">
        <v>52</v>
      </c>
      <c r="C48" s="10"/>
      <c r="E48" s="1" t="s">
        <v>137</v>
      </c>
      <c r="F48" s="97">
        <v>2062</v>
      </c>
      <c r="G48" s="101">
        <f t="shared" si="6"/>
        <v>14.93769921761808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393</v>
      </c>
      <c r="G49" s="101">
        <f t="shared" si="6"/>
        <v>2.8470008693132423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79</v>
      </c>
      <c r="G50" s="101">
        <f t="shared" si="6"/>
        <v>0.5722978846711098</v>
      </c>
    </row>
    <row r="51" spans="1:7" ht="12.75">
      <c r="A51" s="5" t="s">
        <v>140</v>
      </c>
      <c r="B51" s="93">
        <v>3163</v>
      </c>
      <c r="C51" s="33">
        <f>(B51/$B$51)*100</f>
        <v>100</v>
      </c>
      <c r="E51" s="1" t="s">
        <v>141</v>
      </c>
      <c r="F51" s="97">
        <v>2684</v>
      </c>
      <c r="G51" s="101">
        <f t="shared" si="6"/>
        <v>19.443639524775428</v>
      </c>
    </row>
    <row r="52" spans="1:7" ht="12.75">
      <c r="A52" s="4" t="s">
        <v>142</v>
      </c>
      <c r="B52" s="98">
        <v>274</v>
      </c>
      <c r="C52" s="10">
        <f>(B52/$B$51)*100</f>
        <v>8.662662029718621</v>
      </c>
      <c r="E52" s="1" t="s">
        <v>143</v>
      </c>
      <c r="F52" s="97">
        <v>119</v>
      </c>
      <c r="G52" s="101">
        <f t="shared" si="6"/>
        <v>0.8620689655172413</v>
      </c>
    </row>
    <row r="53" spans="1:7" ht="12.75">
      <c r="A53" s="4"/>
      <c r="B53" s="93" t="s">
        <v>52</v>
      </c>
      <c r="C53" s="10"/>
      <c r="E53" s="1" t="s">
        <v>144</v>
      </c>
      <c r="F53" s="97">
        <v>93</v>
      </c>
      <c r="G53" s="101">
        <f t="shared" si="6"/>
        <v>0.6737177629672558</v>
      </c>
    </row>
    <row r="54" spans="1:7" ht="14.25">
      <c r="A54" s="5" t="s">
        <v>145</v>
      </c>
      <c r="B54" s="93">
        <v>7350</v>
      </c>
      <c r="C54" s="33">
        <f>(B54/$B$54)*100</f>
        <v>100</v>
      </c>
      <c r="E54" s="1" t="s">
        <v>3</v>
      </c>
      <c r="F54" s="97">
        <v>3419</v>
      </c>
      <c r="G54" s="101">
        <f t="shared" si="6"/>
        <v>24.768183135323092</v>
      </c>
    </row>
    <row r="55" spans="1:7" ht="12.75">
      <c r="A55" s="4" t="s">
        <v>142</v>
      </c>
      <c r="B55" s="98">
        <v>771</v>
      </c>
      <c r="C55" s="10">
        <f>(B55/$B$54)*100</f>
        <v>10.489795918367346</v>
      </c>
      <c r="E55" s="1" t="s">
        <v>146</v>
      </c>
      <c r="F55" s="97">
        <v>1932</v>
      </c>
      <c r="G55" s="101">
        <f t="shared" si="6"/>
        <v>13.995943204868155</v>
      </c>
    </row>
    <row r="56" spans="1:7" ht="12.75">
      <c r="A56" s="4" t="s">
        <v>147</v>
      </c>
      <c r="B56" s="120">
        <v>57.5</v>
      </c>
      <c r="C56" s="37" t="s">
        <v>63</v>
      </c>
      <c r="E56" s="1" t="s">
        <v>148</v>
      </c>
      <c r="F56" s="97">
        <v>33</v>
      </c>
      <c r="G56" s="101">
        <f t="shared" si="6"/>
        <v>0.23906114169805853</v>
      </c>
    </row>
    <row r="57" spans="1:7" ht="12.75">
      <c r="A57" s="4" t="s">
        <v>149</v>
      </c>
      <c r="B57" s="98">
        <v>6579</v>
      </c>
      <c r="C57" s="10">
        <f>(B57/$B$54)*100</f>
        <v>89.51020408163265</v>
      </c>
      <c r="E57" s="1" t="s">
        <v>150</v>
      </c>
      <c r="F57" s="97">
        <v>146</v>
      </c>
      <c r="G57" s="101">
        <f t="shared" si="6"/>
        <v>1.0576644450883803</v>
      </c>
    </row>
    <row r="58" spans="1:7" ht="12.75">
      <c r="A58" s="4" t="s">
        <v>147</v>
      </c>
      <c r="B58" s="120">
        <v>82.5</v>
      </c>
      <c r="C58" s="37" t="s">
        <v>63</v>
      </c>
      <c r="E58" s="1" t="s">
        <v>151</v>
      </c>
      <c r="F58" s="97">
        <v>964</v>
      </c>
      <c r="G58" s="101">
        <f t="shared" si="6"/>
        <v>6.98348304839177</v>
      </c>
    </row>
    <row r="59" spans="1:7" ht="12.75">
      <c r="A59" s="4"/>
      <c r="B59" s="93" t="s">
        <v>52</v>
      </c>
      <c r="C59" s="10"/>
      <c r="E59" s="1" t="s">
        <v>152</v>
      </c>
      <c r="F59" s="97">
        <v>68</v>
      </c>
      <c r="G59" s="101">
        <f t="shared" si="6"/>
        <v>0.49261083743842365</v>
      </c>
    </row>
    <row r="60" spans="1:7" ht="12.75">
      <c r="A60" s="5" t="s">
        <v>153</v>
      </c>
      <c r="B60" s="93">
        <v>2239</v>
      </c>
      <c r="C60" s="33">
        <f>(B60/$B$60)*100</f>
        <v>100</v>
      </c>
      <c r="E60" s="1" t="s">
        <v>154</v>
      </c>
      <c r="F60" s="97">
        <v>435</v>
      </c>
      <c r="G60" s="101">
        <f t="shared" si="6"/>
        <v>3.1512605042016806</v>
      </c>
    </row>
    <row r="61" spans="1:7" ht="12.75">
      <c r="A61" s="4" t="s">
        <v>142</v>
      </c>
      <c r="B61" s="97">
        <v>737</v>
      </c>
      <c r="C61" s="10">
        <f>(B61/$B$60)*100</f>
        <v>32.916480571683785</v>
      </c>
      <c r="E61" s="1" t="s">
        <v>155</v>
      </c>
      <c r="F61" s="97">
        <v>385</v>
      </c>
      <c r="G61" s="101">
        <f t="shared" si="6"/>
        <v>2.789046653144016</v>
      </c>
    </row>
    <row r="62" spans="1:7" ht="12.75">
      <c r="A62" s="4"/>
      <c r="B62" s="93" t="s">
        <v>52</v>
      </c>
      <c r="C62" s="10"/>
      <c r="E62" s="1" t="s">
        <v>156</v>
      </c>
      <c r="F62" s="97">
        <v>374</v>
      </c>
      <c r="G62" s="101">
        <f t="shared" si="6"/>
        <v>2.70935960591133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48</v>
      </c>
      <c r="G63" s="101">
        <f t="shared" si="6"/>
        <v>0.34772529701535787</v>
      </c>
    </row>
    <row r="64" spans="1:7" ht="12.75">
      <c r="A64" s="29" t="s">
        <v>159</v>
      </c>
      <c r="B64" s="93">
        <v>13002</v>
      </c>
      <c r="C64" s="33">
        <f>(B64/$B$64)*100</f>
        <v>100</v>
      </c>
      <c r="E64" s="1" t="s">
        <v>160</v>
      </c>
      <c r="F64" s="97">
        <v>36</v>
      </c>
      <c r="G64" s="101">
        <f t="shared" si="6"/>
        <v>0.2607939727615184</v>
      </c>
    </row>
    <row r="65" spans="1:7" ht="12.75">
      <c r="A65" s="4" t="s">
        <v>58</v>
      </c>
      <c r="B65" s="97">
        <v>8362</v>
      </c>
      <c r="C65" s="10">
        <f>(B65/$B$64)*100</f>
        <v>64.31318258729426</v>
      </c>
      <c r="E65" s="1" t="s">
        <v>161</v>
      </c>
      <c r="F65" s="97">
        <v>230</v>
      </c>
      <c r="G65" s="101">
        <f t="shared" si="6"/>
        <v>1.6661837148652565</v>
      </c>
    </row>
    <row r="66" spans="1:7" ht="12.75">
      <c r="A66" s="4" t="s">
        <v>59</v>
      </c>
      <c r="B66" s="97">
        <v>4537</v>
      </c>
      <c r="C66" s="10">
        <f aca="true" t="shared" si="7" ref="C66:C71">(B66/$B$64)*100</f>
        <v>34.89463159513921</v>
      </c>
      <c r="E66" s="1" t="s">
        <v>162</v>
      </c>
      <c r="F66" s="97">
        <v>87</v>
      </c>
      <c r="G66" s="101">
        <f t="shared" si="6"/>
        <v>0.6302521008403361</v>
      </c>
    </row>
    <row r="67" spans="1:7" ht="12.75">
      <c r="A67" s="4" t="s">
        <v>163</v>
      </c>
      <c r="B67" s="97">
        <v>2343</v>
      </c>
      <c r="C67" s="10">
        <f t="shared" si="7"/>
        <v>18.02030456852792</v>
      </c>
      <c r="E67" s="1" t="s">
        <v>164</v>
      </c>
      <c r="F67" s="97">
        <v>75</v>
      </c>
      <c r="G67" s="101">
        <f t="shared" si="6"/>
        <v>0.5433207765864967</v>
      </c>
    </row>
    <row r="68" spans="1:7" ht="12.75">
      <c r="A68" s="4" t="s">
        <v>165</v>
      </c>
      <c r="B68" s="97">
        <v>2194</v>
      </c>
      <c r="C68" s="10">
        <f t="shared" si="7"/>
        <v>16.87432702661129</v>
      </c>
      <c r="E68" s="1" t="s">
        <v>166</v>
      </c>
      <c r="F68" s="97">
        <v>662</v>
      </c>
      <c r="G68" s="101">
        <f t="shared" si="6"/>
        <v>4.795711388003477</v>
      </c>
    </row>
    <row r="69" spans="1:7" ht="12.75">
      <c r="A69" s="4" t="s">
        <v>167</v>
      </c>
      <c r="B69" s="97">
        <v>1161</v>
      </c>
      <c r="C69" s="10">
        <f t="shared" si="7"/>
        <v>8.929395477618828</v>
      </c>
      <c r="E69" s="1" t="s">
        <v>168</v>
      </c>
      <c r="F69" s="97">
        <v>189</v>
      </c>
      <c r="G69" s="101">
        <f t="shared" si="6"/>
        <v>1.3691683569979716</v>
      </c>
    </row>
    <row r="70" spans="1:7" ht="12.75">
      <c r="A70" s="4" t="s">
        <v>169</v>
      </c>
      <c r="B70" s="97">
        <v>1033</v>
      </c>
      <c r="C70" s="10">
        <f t="shared" si="7"/>
        <v>7.944931548992463</v>
      </c>
      <c r="E70" s="1" t="s">
        <v>170</v>
      </c>
      <c r="F70" s="97">
        <v>15</v>
      </c>
      <c r="G70" s="101">
        <f t="shared" si="6"/>
        <v>0.10866415531729932</v>
      </c>
    </row>
    <row r="71" spans="1:7" ht="12.75">
      <c r="A71" s="7" t="s">
        <v>60</v>
      </c>
      <c r="B71" s="103">
        <v>103</v>
      </c>
      <c r="C71" s="40">
        <f t="shared" si="7"/>
        <v>0.7921858175665283</v>
      </c>
      <c r="D71" s="41"/>
      <c r="E71" s="9" t="s">
        <v>171</v>
      </c>
      <c r="F71" s="103">
        <v>2540</v>
      </c>
      <c r="G71" s="104">
        <f t="shared" si="6"/>
        <v>18.400463633729352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10575</v>
      </c>
      <c r="C9" s="81">
        <f>(B9/$B$9)*100</f>
        <v>100</v>
      </c>
      <c r="D9" s="65"/>
      <c r="E9" s="79" t="s">
        <v>183</v>
      </c>
      <c r="F9" s="80">
        <v>5266</v>
      </c>
      <c r="G9" s="81">
        <f>(F9/$F$9)*100</f>
        <v>100</v>
      </c>
    </row>
    <row r="10" spans="1:7" ht="12.75">
      <c r="A10" s="82" t="s">
        <v>184</v>
      </c>
      <c r="B10" s="97">
        <v>6750</v>
      </c>
      <c r="C10" s="105">
        <f>(B10/$B$9)*100</f>
        <v>63.829787234042556</v>
      </c>
      <c r="D10" s="65"/>
      <c r="E10" s="78" t="s">
        <v>185</v>
      </c>
      <c r="F10" s="97">
        <v>189</v>
      </c>
      <c r="G10" s="105">
        <f aca="true" t="shared" si="0" ref="G10:G19">(F10/$F$9)*100</f>
        <v>3.5890619065704517</v>
      </c>
    </row>
    <row r="11" spans="1:7" ht="12.75">
      <c r="A11" s="82" t="s">
        <v>186</v>
      </c>
      <c r="B11" s="97">
        <v>6727</v>
      </c>
      <c r="C11" s="105">
        <f aca="true" t="shared" si="1" ref="C11:C16">(B11/$B$9)*100</f>
        <v>63.612293144208046</v>
      </c>
      <c r="D11" s="65"/>
      <c r="E11" s="78" t="s">
        <v>187</v>
      </c>
      <c r="F11" s="97">
        <v>204</v>
      </c>
      <c r="G11" s="105">
        <f t="shared" si="0"/>
        <v>3.8739080896315987</v>
      </c>
    </row>
    <row r="12" spans="1:7" ht="12.75">
      <c r="A12" s="82" t="s">
        <v>188</v>
      </c>
      <c r="B12" s="97">
        <v>6529</v>
      </c>
      <c r="C12" s="105">
        <f>(B12/$B$9)*100</f>
        <v>61.73995271867613</v>
      </c>
      <c r="D12" s="65"/>
      <c r="E12" s="78" t="s">
        <v>189</v>
      </c>
      <c r="F12" s="97">
        <v>392</v>
      </c>
      <c r="G12" s="105">
        <f t="shared" si="0"/>
        <v>7.443980250664641</v>
      </c>
    </row>
    <row r="13" spans="1:7" ht="12.75">
      <c r="A13" s="82" t="s">
        <v>190</v>
      </c>
      <c r="B13" s="97">
        <v>198</v>
      </c>
      <c r="C13" s="105">
        <f>(B13/$B$9)*100</f>
        <v>1.872340425531915</v>
      </c>
      <c r="D13" s="65"/>
      <c r="E13" s="78" t="s">
        <v>191</v>
      </c>
      <c r="F13" s="97">
        <v>452</v>
      </c>
      <c r="G13" s="105">
        <f t="shared" si="0"/>
        <v>8.58336498290923</v>
      </c>
    </row>
    <row r="14" spans="1:7" ht="12.75">
      <c r="A14" s="82" t="s">
        <v>192</v>
      </c>
      <c r="B14" s="109">
        <v>2.9</v>
      </c>
      <c r="C14" s="112" t="s">
        <v>63</v>
      </c>
      <c r="D14" s="65"/>
      <c r="E14" s="78" t="s">
        <v>193</v>
      </c>
      <c r="F14" s="97">
        <v>630</v>
      </c>
      <c r="G14" s="105">
        <f t="shared" si="0"/>
        <v>11.963539688568172</v>
      </c>
    </row>
    <row r="15" spans="1:7" ht="12.75">
      <c r="A15" s="82" t="s">
        <v>194</v>
      </c>
      <c r="B15" s="109">
        <v>23</v>
      </c>
      <c r="C15" s="105">
        <f t="shared" si="1"/>
        <v>0.21749408983451538</v>
      </c>
      <c r="D15" s="65"/>
      <c r="E15" s="78" t="s">
        <v>195</v>
      </c>
      <c r="F15" s="97">
        <v>978</v>
      </c>
      <c r="G15" s="105">
        <f t="shared" si="0"/>
        <v>18.571971135586786</v>
      </c>
    </row>
    <row r="16" spans="1:7" ht="12.75">
      <c r="A16" s="82" t="s">
        <v>306</v>
      </c>
      <c r="B16" s="97">
        <v>3825</v>
      </c>
      <c r="C16" s="105">
        <f t="shared" si="1"/>
        <v>36.17021276595745</v>
      </c>
      <c r="D16" s="65"/>
      <c r="E16" s="78" t="s">
        <v>307</v>
      </c>
      <c r="F16" s="97">
        <v>807</v>
      </c>
      <c r="G16" s="105">
        <f t="shared" si="0"/>
        <v>15.324724648689708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866</v>
      </c>
      <c r="G17" s="105">
        <f t="shared" si="0"/>
        <v>16.445119635396885</v>
      </c>
    </row>
    <row r="18" spans="1:7" ht="12.75">
      <c r="A18" s="77" t="s">
        <v>309</v>
      </c>
      <c r="B18" s="80">
        <v>5792</v>
      </c>
      <c r="C18" s="81">
        <f>(B18/$B$18)*100</f>
        <v>100</v>
      </c>
      <c r="D18" s="65"/>
      <c r="E18" s="78" t="s">
        <v>409</v>
      </c>
      <c r="F18" s="97">
        <v>361</v>
      </c>
      <c r="G18" s="105">
        <f t="shared" si="0"/>
        <v>6.855298139004937</v>
      </c>
    </row>
    <row r="19" spans="1:9" ht="12.75">
      <c r="A19" s="82" t="s">
        <v>184</v>
      </c>
      <c r="B19" s="97">
        <v>3159</v>
      </c>
      <c r="C19" s="105">
        <f>(B19/$B$18)*100</f>
        <v>54.54074585635359</v>
      </c>
      <c r="D19" s="65"/>
      <c r="E19" s="78" t="s">
        <v>408</v>
      </c>
      <c r="F19" s="98">
        <v>387</v>
      </c>
      <c r="G19" s="105">
        <f t="shared" si="0"/>
        <v>7.349031522977592</v>
      </c>
      <c r="I19" s="118"/>
    </row>
    <row r="20" spans="1:7" ht="12.75">
      <c r="A20" s="82" t="s">
        <v>186</v>
      </c>
      <c r="B20" s="97">
        <v>3159</v>
      </c>
      <c r="C20" s="105">
        <f>(B20/$B$18)*100</f>
        <v>54.54074585635359</v>
      </c>
      <c r="D20" s="65"/>
      <c r="E20" s="78" t="s">
        <v>310</v>
      </c>
      <c r="F20" s="97">
        <v>68770</v>
      </c>
      <c r="G20" s="112" t="s">
        <v>63</v>
      </c>
    </row>
    <row r="21" spans="1:7" ht="12.75">
      <c r="A21" s="82" t="s">
        <v>188</v>
      </c>
      <c r="B21" s="97">
        <v>3048</v>
      </c>
      <c r="C21" s="105">
        <f>(B21/$B$18)*100</f>
        <v>52.62430939226519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4210</v>
      </c>
      <c r="G22" s="105">
        <f>(F22/$F$9)*100</f>
        <v>79.94682871249526</v>
      </c>
    </row>
    <row r="23" spans="1:7" ht="12.75">
      <c r="A23" s="77" t="s">
        <v>312</v>
      </c>
      <c r="B23" s="80">
        <v>1022</v>
      </c>
      <c r="C23" s="81">
        <f>(B23/$B$23)*100</f>
        <v>100</v>
      </c>
      <c r="D23" s="65"/>
      <c r="E23" s="78" t="s">
        <v>313</v>
      </c>
      <c r="F23" s="97">
        <v>87689</v>
      </c>
      <c r="G23" s="112" t="s">
        <v>63</v>
      </c>
    </row>
    <row r="24" spans="1:7" ht="12.75">
      <c r="A24" s="82" t="s">
        <v>314</v>
      </c>
      <c r="B24" s="97">
        <v>645</v>
      </c>
      <c r="C24" s="105">
        <f>(B24/$B$23)*100</f>
        <v>63.11154598825832</v>
      </c>
      <c r="D24" s="65"/>
      <c r="E24" s="78" t="s">
        <v>315</v>
      </c>
      <c r="F24" s="97">
        <v>1658</v>
      </c>
      <c r="G24" s="105">
        <f>(F24/$F$9)*100</f>
        <v>31.484998101025447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13856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143</v>
      </c>
      <c r="G26" s="105">
        <f>(F26/$F$9)*100</f>
        <v>2.7155336118496014</v>
      </c>
    </row>
    <row r="27" spans="1:7" ht="12.75">
      <c r="A27" s="77" t="s">
        <v>324</v>
      </c>
      <c r="B27" s="80">
        <v>6488</v>
      </c>
      <c r="C27" s="81">
        <f>(B27/$B$27)*100</f>
        <v>100</v>
      </c>
      <c r="D27" s="65"/>
      <c r="E27" s="78" t="s">
        <v>317</v>
      </c>
      <c r="F27" s="98">
        <v>6155</v>
      </c>
      <c r="G27" s="112" t="s">
        <v>63</v>
      </c>
    </row>
    <row r="28" spans="1:7" ht="12.75">
      <c r="A28" s="82" t="s">
        <v>325</v>
      </c>
      <c r="B28" s="97">
        <v>5404</v>
      </c>
      <c r="C28" s="105">
        <f aca="true" t="shared" si="2" ref="C28:C33">(B28/$B$27)*100</f>
        <v>83.29223181257707</v>
      </c>
      <c r="D28" s="65"/>
      <c r="E28" s="78" t="s">
        <v>318</v>
      </c>
      <c r="F28" s="97">
        <v>62</v>
      </c>
      <c r="G28" s="105">
        <f>(F28/$F$9)*100</f>
        <v>1.1773642233194077</v>
      </c>
    </row>
    <row r="29" spans="1:7" ht="12.75">
      <c r="A29" s="82" t="s">
        <v>326</v>
      </c>
      <c r="B29" s="97">
        <v>396</v>
      </c>
      <c r="C29" s="105">
        <f t="shared" si="2"/>
        <v>6.103575832305795</v>
      </c>
      <c r="D29" s="65"/>
      <c r="E29" s="78" t="s">
        <v>319</v>
      </c>
      <c r="F29" s="97">
        <v>2311</v>
      </c>
      <c r="G29" s="112" t="s">
        <v>63</v>
      </c>
    </row>
    <row r="30" spans="1:7" ht="12.75">
      <c r="A30" s="82" t="s">
        <v>327</v>
      </c>
      <c r="B30" s="97">
        <v>202</v>
      </c>
      <c r="C30" s="105">
        <f t="shared" si="2"/>
        <v>3.1134401972872996</v>
      </c>
      <c r="D30" s="65"/>
      <c r="E30" s="78" t="s">
        <v>320</v>
      </c>
      <c r="F30" s="97">
        <v>1220</v>
      </c>
      <c r="G30" s="105">
        <f>(F30/$F$9)*100</f>
        <v>23.167489555639957</v>
      </c>
    </row>
    <row r="31" spans="1:7" ht="12.75">
      <c r="A31" s="82" t="s">
        <v>354</v>
      </c>
      <c r="B31" s="97">
        <v>131</v>
      </c>
      <c r="C31" s="105">
        <f t="shared" si="2"/>
        <v>2.0191122071516645</v>
      </c>
      <c r="D31" s="65"/>
      <c r="E31" s="78" t="s">
        <v>321</v>
      </c>
      <c r="F31" s="97">
        <v>19695</v>
      </c>
      <c r="G31" s="112" t="s">
        <v>63</v>
      </c>
    </row>
    <row r="32" spans="1:7" ht="12.75">
      <c r="A32" s="82" t="s">
        <v>328</v>
      </c>
      <c r="B32" s="97">
        <v>39</v>
      </c>
      <c r="C32" s="105">
        <f t="shared" si="2"/>
        <v>0.6011097410604193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316</v>
      </c>
      <c r="C33" s="105">
        <f t="shared" si="2"/>
        <v>4.870530209617756</v>
      </c>
      <c r="D33" s="65"/>
      <c r="E33" s="79" t="s">
        <v>323</v>
      </c>
      <c r="F33" s="80">
        <v>3864</v>
      </c>
      <c r="G33" s="81">
        <f>(F33/$F$33)*100</f>
        <v>100</v>
      </c>
    </row>
    <row r="34" spans="1:7" ht="12.75">
      <c r="A34" s="82" t="s">
        <v>330</v>
      </c>
      <c r="B34" s="109">
        <v>24.8</v>
      </c>
      <c r="C34" s="112" t="s">
        <v>63</v>
      </c>
      <c r="D34" s="65"/>
      <c r="E34" s="78" t="s">
        <v>185</v>
      </c>
      <c r="F34" s="97">
        <v>57</v>
      </c>
      <c r="G34" s="105">
        <f aca="true" t="shared" si="3" ref="G34:G43">(F34/$F$33)*100</f>
        <v>1.4751552795031055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83</v>
      </c>
      <c r="G35" s="105">
        <f t="shared" si="3"/>
        <v>2.148033126293996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163</v>
      </c>
      <c r="G36" s="105">
        <f t="shared" si="3"/>
        <v>4.2184265010351965</v>
      </c>
    </row>
    <row r="37" spans="1:7" ht="12.75">
      <c r="A37" s="77" t="s">
        <v>333</v>
      </c>
      <c r="B37" s="80">
        <v>6529</v>
      </c>
      <c r="C37" s="81">
        <f>(B37/$B$37)*100</f>
        <v>100</v>
      </c>
      <c r="D37" s="65"/>
      <c r="E37" s="78" t="s">
        <v>191</v>
      </c>
      <c r="F37" s="97">
        <v>259</v>
      </c>
      <c r="G37" s="105">
        <f t="shared" si="3"/>
        <v>6.702898550724639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361</v>
      </c>
      <c r="G38" s="105">
        <f t="shared" si="3"/>
        <v>9.342650103519668</v>
      </c>
    </row>
    <row r="39" spans="1:7" ht="12.75">
      <c r="A39" s="82" t="s">
        <v>336</v>
      </c>
      <c r="B39" s="98">
        <v>3380</v>
      </c>
      <c r="C39" s="105">
        <f>(B39/$B$37)*100</f>
        <v>51.7690304793996</v>
      </c>
      <c r="D39" s="65"/>
      <c r="E39" s="78" t="s">
        <v>195</v>
      </c>
      <c r="F39" s="97">
        <v>781</v>
      </c>
      <c r="G39" s="105">
        <f t="shared" si="3"/>
        <v>20.21221532091097</v>
      </c>
    </row>
    <row r="40" spans="1:7" ht="12.75">
      <c r="A40" s="82" t="s">
        <v>337</v>
      </c>
      <c r="B40" s="98">
        <v>543</v>
      </c>
      <c r="C40" s="105">
        <f>(B40/$B$37)*100</f>
        <v>8.316740695359167</v>
      </c>
      <c r="D40" s="65"/>
      <c r="E40" s="78" t="s">
        <v>307</v>
      </c>
      <c r="F40" s="97">
        <v>716</v>
      </c>
      <c r="G40" s="105">
        <f t="shared" si="3"/>
        <v>18.530020703933747</v>
      </c>
    </row>
    <row r="41" spans="1:7" ht="12.75">
      <c r="A41" s="82" t="s">
        <v>339</v>
      </c>
      <c r="B41" s="98">
        <v>1751</v>
      </c>
      <c r="C41" s="105">
        <f>(B41/$B$37)*100</f>
        <v>26.8188083933221</v>
      </c>
      <c r="D41" s="65"/>
      <c r="E41" s="78" t="s">
        <v>308</v>
      </c>
      <c r="F41" s="97">
        <v>720</v>
      </c>
      <c r="G41" s="105">
        <f t="shared" si="3"/>
        <v>18.633540372670808</v>
      </c>
    </row>
    <row r="42" spans="1:7" ht="12.75">
      <c r="A42" s="82" t="s">
        <v>62</v>
      </c>
      <c r="B42" s="98">
        <v>12</v>
      </c>
      <c r="C42" s="105">
        <f>(B42/$B$37)*100</f>
        <v>0.1837953744830755</v>
      </c>
      <c r="D42" s="65"/>
      <c r="E42" s="78" t="s">
        <v>409</v>
      </c>
      <c r="F42" s="97">
        <v>337</v>
      </c>
      <c r="G42" s="105">
        <f t="shared" si="3"/>
        <v>8.721532091097309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387</v>
      </c>
      <c r="G43" s="105">
        <f t="shared" si="3"/>
        <v>10.015527950310558</v>
      </c>
    </row>
    <row r="44" spans="1:7" ht="12.75">
      <c r="A44" s="82" t="s">
        <v>93</v>
      </c>
      <c r="B44" s="98">
        <v>297</v>
      </c>
      <c r="C44" s="105">
        <f>(B44/$B$37)*100</f>
        <v>4.548935518456119</v>
      </c>
      <c r="D44" s="65"/>
      <c r="E44" s="78" t="s">
        <v>332</v>
      </c>
      <c r="F44" s="97">
        <v>79953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546</v>
      </c>
      <c r="C46" s="105">
        <f>(B46/$B$37)*100</f>
        <v>8.362689538979936</v>
      </c>
      <c r="D46" s="65"/>
      <c r="E46" s="78" t="s">
        <v>335</v>
      </c>
      <c r="F46" s="97">
        <v>34311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60486</v>
      </c>
      <c r="G48" s="112" t="s">
        <v>63</v>
      </c>
    </row>
    <row r="49" spans="1:7" ht="13.5" thickBot="1">
      <c r="A49" s="82" t="s">
        <v>94</v>
      </c>
      <c r="B49" s="98">
        <v>15</v>
      </c>
      <c r="C49" s="105">
        <f aca="true" t="shared" si="4" ref="C49:C55">(B49/$B$37)*100</f>
        <v>0.2297442181038444</v>
      </c>
      <c r="D49" s="87"/>
      <c r="E49" s="88" t="s">
        <v>341</v>
      </c>
      <c r="F49" s="113">
        <v>34847</v>
      </c>
      <c r="G49" s="114" t="s">
        <v>63</v>
      </c>
    </row>
    <row r="50" spans="1:7" ht="13.5" thickTop="1">
      <c r="A50" s="82" t="s">
        <v>355</v>
      </c>
      <c r="B50" s="98">
        <v>235</v>
      </c>
      <c r="C50" s="105">
        <f t="shared" si="4"/>
        <v>3.5993260836268957</v>
      </c>
      <c r="D50" s="65"/>
      <c r="E50" s="78"/>
      <c r="F50" s="86"/>
      <c r="G50" s="85"/>
    </row>
    <row r="51" spans="1:7" ht="12.75">
      <c r="A51" s="82" t="s">
        <v>356</v>
      </c>
      <c r="B51" s="98">
        <v>726</v>
      </c>
      <c r="C51" s="105">
        <f t="shared" si="4"/>
        <v>11.119620156226068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333</v>
      </c>
      <c r="C52" s="105">
        <f t="shared" si="4"/>
        <v>5.100321641905346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755</v>
      </c>
      <c r="C53" s="105">
        <f t="shared" si="4"/>
        <v>11.563792311226834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279</v>
      </c>
      <c r="C54" s="105">
        <f t="shared" si="4"/>
        <v>4.273242456731506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189</v>
      </c>
      <c r="C55" s="105">
        <f t="shared" si="4"/>
        <v>2.8947771481084392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618</v>
      </c>
      <c r="C57" s="105">
        <f>(B57/$B$37)*100</f>
        <v>9.46546178587839</v>
      </c>
      <c r="D57" s="65"/>
      <c r="E57" s="79" t="s">
        <v>323</v>
      </c>
      <c r="F57" s="80">
        <v>115</v>
      </c>
      <c r="G57" s="81">
        <f>(F57/L57)*100</f>
        <v>2.976190476190476</v>
      </c>
      <c r="H57" s="79" t="s">
        <v>323</v>
      </c>
      <c r="L57" s="15">
        <v>3864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76</v>
      </c>
      <c r="G58" s="105">
        <f>(F58/L58)*100</f>
        <v>3.848101265822785</v>
      </c>
      <c r="H58" s="78" t="s">
        <v>357</v>
      </c>
      <c r="L58" s="15">
        <v>1975</v>
      </c>
    </row>
    <row r="59" spans="1:12" ht="12.75">
      <c r="A59" s="82" t="s">
        <v>351</v>
      </c>
      <c r="B59" s="98">
        <v>892</v>
      </c>
      <c r="C59" s="105">
        <f>(B59/$B$37)*100</f>
        <v>13.66212283657528</v>
      </c>
      <c r="D59" s="65"/>
      <c r="E59" s="78" t="s">
        <v>359</v>
      </c>
      <c r="F59" s="97">
        <v>18</v>
      </c>
      <c r="G59" s="105">
        <f>(F59/L59)*100</f>
        <v>2.9079159935379644</v>
      </c>
      <c r="H59" s="78" t="s">
        <v>359</v>
      </c>
      <c r="L59" s="15">
        <v>619</v>
      </c>
    </row>
    <row r="60" spans="1:7" ht="12.75">
      <c r="A60" s="82" t="s">
        <v>352</v>
      </c>
      <c r="B60" s="98">
        <v>1677</v>
      </c>
      <c r="C60" s="105">
        <f>(B60/$B$37)*100</f>
        <v>25.6854035840098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290</v>
      </c>
      <c r="C62" s="105">
        <f>(B62/$B$37)*100</f>
        <v>4.441721550007658</v>
      </c>
      <c r="D62" s="65"/>
      <c r="E62" s="79" t="s">
        <v>362</v>
      </c>
      <c r="F62" s="80">
        <v>66</v>
      </c>
      <c r="G62" s="81">
        <f>(F62/L62)*100</f>
        <v>11.806797853309481</v>
      </c>
      <c r="H62" s="79" t="s">
        <v>196</v>
      </c>
      <c r="L62" s="15">
        <v>559</v>
      </c>
    </row>
    <row r="63" spans="1:12" ht="12.75">
      <c r="A63" s="61" t="s">
        <v>95</v>
      </c>
      <c r="B63" s="98">
        <v>251</v>
      </c>
      <c r="C63" s="105">
        <f>(B63/$B$37)*100</f>
        <v>3.844386582937663</v>
      </c>
      <c r="D63" s="65"/>
      <c r="E63" s="78" t="s">
        <v>357</v>
      </c>
      <c r="F63" s="97">
        <v>39</v>
      </c>
      <c r="G63" s="105">
        <f>(F63/L63)*100</f>
        <v>10.773480662983426</v>
      </c>
      <c r="H63" s="78" t="s">
        <v>357</v>
      </c>
      <c r="L63" s="15">
        <v>362</v>
      </c>
    </row>
    <row r="64" spans="1:12" ht="12.75">
      <c r="A64" s="82" t="s">
        <v>353</v>
      </c>
      <c r="B64" s="98">
        <v>269</v>
      </c>
      <c r="C64" s="105">
        <f>(B64/$B$37)*100</f>
        <v>4.120079644662276</v>
      </c>
      <c r="D64" s="65"/>
      <c r="E64" s="78" t="s">
        <v>359</v>
      </c>
      <c r="F64" s="97">
        <v>18</v>
      </c>
      <c r="G64" s="105">
        <f>(F64/L64)*100</f>
        <v>18</v>
      </c>
      <c r="H64" s="78" t="s">
        <v>359</v>
      </c>
      <c r="L64" s="15">
        <v>100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583</v>
      </c>
      <c r="G66" s="81">
        <f aca="true" t="shared" si="5" ref="G66:G71">(F66/L66)*100</f>
        <v>4.296875</v>
      </c>
      <c r="H66" s="79" t="s">
        <v>363</v>
      </c>
      <c r="L66" s="15">
        <v>13568</v>
      </c>
    </row>
    <row r="67" spans="1:12" ht="12.75">
      <c r="A67" s="82" t="s">
        <v>365</v>
      </c>
      <c r="B67" s="97">
        <v>5032</v>
      </c>
      <c r="C67" s="105">
        <f>(B67/$B$37)*100</f>
        <v>77.07152703323634</v>
      </c>
      <c r="D67" s="65"/>
      <c r="E67" s="78" t="s">
        <v>64</v>
      </c>
      <c r="F67" s="97">
        <v>419</v>
      </c>
      <c r="G67" s="105">
        <f t="shared" si="5"/>
        <v>4.203451043338684</v>
      </c>
      <c r="H67" s="78" t="s">
        <v>64</v>
      </c>
      <c r="L67" s="15">
        <v>9968</v>
      </c>
    </row>
    <row r="68" spans="1:12" ht="12.75">
      <c r="A68" s="82" t="s">
        <v>367</v>
      </c>
      <c r="B68" s="97">
        <v>933</v>
      </c>
      <c r="C68" s="105">
        <f>(B68/$B$37)*100</f>
        <v>14.290090366059122</v>
      </c>
      <c r="D68" s="65"/>
      <c r="E68" s="78" t="s">
        <v>366</v>
      </c>
      <c r="F68" s="97">
        <v>81</v>
      </c>
      <c r="G68" s="105">
        <f t="shared" si="5"/>
        <v>3.6176864671728453</v>
      </c>
      <c r="H68" s="78" t="s">
        <v>366</v>
      </c>
      <c r="L68" s="15">
        <v>2239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157</v>
      </c>
      <c r="G69" s="105">
        <f t="shared" si="5"/>
        <v>4.374477570353859</v>
      </c>
      <c r="H69" s="78" t="s">
        <v>368</v>
      </c>
      <c r="L69" s="15">
        <v>3589</v>
      </c>
    </row>
    <row r="70" spans="1:12" ht="12.75">
      <c r="A70" s="82" t="s">
        <v>178</v>
      </c>
      <c r="B70" s="97">
        <v>535</v>
      </c>
      <c r="C70" s="105">
        <f>(B70/$B$37)*100</f>
        <v>8.194210445703783</v>
      </c>
      <c r="D70" s="65"/>
      <c r="E70" s="78" t="s">
        <v>369</v>
      </c>
      <c r="F70" s="97">
        <v>132</v>
      </c>
      <c r="G70" s="105">
        <f t="shared" si="5"/>
        <v>4.736275565123789</v>
      </c>
      <c r="H70" s="78" t="s">
        <v>369</v>
      </c>
      <c r="L70" s="15">
        <v>2787</v>
      </c>
    </row>
    <row r="71" spans="1:12" ht="13.5" thickBot="1">
      <c r="A71" s="90" t="s">
        <v>173</v>
      </c>
      <c r="B71" s="110">
        <v>29</v>
      </c>
      <c r="C71" s="111">
        <f>(B71/$B$37)*100</f>
        <v>0.44417215500076584</v>
      </c>
      <c r="D71" s="91"/>
      <c r="E71" s="92" t="s">
        <v>370</v>
      </c>
      <c r="F71" s="110">
        <v>208</v>
      </c>
      <c r="G71" s="119">
        <f t="shared" si="5"/>
        <v>11.698537682789652</v>
      </c>
      <c r="H71" s="92" t="s">
        <v>370</v>
      </c>
      <c r="L71" s="15">
        <v>1778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5432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5245</v>
      </c>
      <c r="G9" s="81">
        <f>(F9/$F$9)*100</f>
        <v>100</v>
      </c>
      <c r="I9" s="53"/>
    </row>
    <row r="10" spans="1:7" ht="12.75">
      <c r="A10" s="36" t="s">
        <v>376</v>
      </c>
      <c r="B10" s="97">
        <v>3892</v>
      </c>
      <c r="C10" s="105">
        <f aca="true" t="shared" si="0" ref="C10:C18">(B10/$B$8)*100</f>
        <v>71.64948453608247</v>
      </c>
      <c r="E10" s="32" t="s">
        <v>377</v>
      </c>
      <c r="F10" s="97">
        <v>5215</v>
      </c>
      <c r="G10" s="105">
        <f>(F10/$F$9)*100</f>
        <v>99.4280266920877</v>
      </c>
    </row>
    <row r="11" spans="1:7" ht="12.75">
      <c r="A11" s="36" t="s">
        <v>378</v>
      </c>
      <c r="B11" s="97">
        <v>539</v>
      </c>
      <c r="C11" s="105">
        <f t="shared" si="0"/>
        <v>9.922680412371134</v>
      </c>
      <c r="E11" s="32" t="s">
        <v>379</v>
      </c>
      <c r="F11" s="97">
        <v>17</v>
      </c>
      <c r="G11" s="105">
        <f>(F11/$F$9)*100</f>
        <v>0.32411820781696854</v>
      </c>
    </row>
    <row r="12" spans="1:7" ht="12.75">
      <c r="A12" s="36" t="s">
        <v>380</v>
      </c>
      <c r="B12" s="97">
        <v>228</v>
      </c>
      <c r="C12" s="105">
        <f t="shared" si="0"/>
        <v>4.197349042709867</v>
      </c>
      <c r="E12" s="32" t="s">
        <v>381</v>
      </c>
      <c r="F12" s="97">
        <v>13</v>
      </c>
      <c r="G12" s="105">
        <f>(F12/$F$9)*100</f>
        <v>0.2478551000953289</v>
      </c>
    </row>
    <row r="13" spans="1:7" ht="12.75">
      <c r="A13" s="36" t="s">
        <v>382</v>
      </c>
      <c r="B13" s="97">
        <v>202</v>
      </c>
      <c r="C13" s="105">
        <f t="shared" si="0"/>
        <v>3.7187039764359353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156</v>
      </c>
      <c r="C14" s="105">
        <f t="shared" si="0"/>
        <v>2.8718703976435935</v>
      </c>
      <c r="E14" s="42" t="s">
        <v>384</v>
      </c>
      <c r="F14" s="80">
        <v>3863</v>
      </c>
      <c r="G14" s="81">
        <f>(F14/$F$14)*100</f>
        <v>100</v>
      </c>
    </row>
    <row r="15" spans="1:7" ht="12.75">
      <c r="A15" s="36" t="s">
        <v>385</v>
      </c>
      <c r="B15" s="97">
        <v>288</v>
      </c>
      <c r="C15" s="105">
        <f t="shared" si="0"/>
        <v>5.3019145802650955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121</v>
      </c>
      <c r="C16" s="105">
        <f t="shared" si="0"/>
        <v>2.227540500736377</v>
      </c>
      <c r="E16" s="1" t="s">
        <v>388</v>
      </c>
      <c r="F16" s="97">
        <v>18</v>
      </c>
      <c r="G16" s="105">
        <f>(F16/$F$14)*100</f>
        <v>0.4659590991457417</v>
      </c>
    </row>
    <row r="17" spans="1:7" ht="12.75">
      <c r="A17" s="36" t="s">
        <v>389</v>
      </c>
      <c r="B17" s="97">
        <v>6</v>
      </c>
      <c r="C17" s="105">
        <f t="shared" si="0"/>
        <v>0.11045655375552282</v>
      </c>
      <c r="E17" s="1" t="s">
        <v>390</v>
      </c>
      <c r="F17" s="97">
        <v>347</v>
      </c>
      <c r="G17" s="105">
        <f aca="true" t="shared" si="1" ref="G17:G23">(F17/$F$14)*100</f>
        <v>8.98265596686513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896</v>
      </c>
      <c r="G18" s="105">
        <f t="shared" si="1"/>
        <v>23.19440849081025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724</v>
      </c>
      <c r="G19" s="105">
        <f t="shared" si="1"/>
        <v>18.741910432306497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766</v>
      </c>
      <c r="G20" s="105">
        <f t="shared" si="1"/>
        <v>19.829148330313227</v>
      </c>
    </row>
    <row r="21" spans="1:7" ht="12.75">
      <c r="A21" s="36" t="s">
        <v>395</v>
      </c>
      <c r="B21" s="98">
        <v>19</v>
      </c>
      <c r="C21" s="105">
        <f aca="true" t="shared" si="2" ref="C21:C28">(B21/$B$8)*100</f>
        <v>0.349779086892489</v>
      </c>
      <c r="E21" s="1" t="s">
        <v>396</v>
      </c>
      <c r="F21" s="97">
        <v>890</v>
      </c>
      <c r="G21" s="105">
        <f t="shared" si="1"/>
        <v>23.039088791095004</v>
      </c>
    </row>
    <row r="22" spans="1:7" ht="12.75">
      <c r="A22" s="36" t="s">
        <v>397</v>
      </c>
      <c r="B22" s="98">
        <v>77</v>
      </c>
      <c r="C22" s="105">
        <f t="shared" si="2"/>
        <v>1.4175257731958764</v>
      </c>
      <c r="E22" s="1" t="s">
        <v>398</v>
      </c>
      <c r="F22" s="97">
        <v>203</v>
      </c>
      <c r="G22" s="105">
        <f t="shared" si="1"/>
        <v>5.254983173699197</v>
      </c>
    </row>
    <row r="23" spans="1:7" ht="12.75">
      <c r="A23" s="36" t="s">
        <v>399</v>
      </c>
      <c r="B23" s="98">
        <v>101</v>
      </c>
      <c r="C23" s="105">
        <f t="shared" si="2"/>
        <v>1.8593519882179677</v>
      </c>
      <c r="E23" s="1" t="s">
        <v>400</v>
      </c>
      <c r="F23" s="98">
        <v>19</v>
      </c>
      <c r="G23" s="105">
        <f t="shared" si="1"/>
        <v>0.4918457157649495</v>
      </c>
    </row>
    <row r="24" spans="1:7" ht="12.75">
      <c r="A24" s="36" t="s">
        <v>401</v>
      </c>
      <c r="B24" s="97">
        <v>477</v>
      </c>
      <c r="C24" s="105">
        <f t="shared" si="2"/>
        <v>8.781296023564064</v>
      </c>
      <c r="E24" s="1" t="s">
        <v>402</v>
      </c>
      <c r="F24" s="97">
        <v>195700</v>
      </c>
      <c r="G24" s="112" t="s">
        <v>63</v>
      </c>
    </row>
    <row r="25" spans="1:7" ht="12.75">
      <c r="A25" s="36" t="s">
        <v>403</v>
      </c>
      <c r="B25" s="97">
        <v>741</v>
      </c>
      <c r="C25" s="105">
        <f t="shared" si="2"/>
        <v>13.641384388807069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757</v>
      </c>
      <c r="C26" s="105">
        <f t="shared" si="2"/>
        <v>13.935935198821797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1635</v>
      </c>
      <c r="C27" s="105">
        <f t="shared" si="2"/>
        <v>30.09941089837997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1625</v>
      </c>
      <c r="C28" s="105">
        <f t="shared" si="2"/>
        <v>29.915316642120764</v>
      </c>
      <c r="E28" s="32" t="s">
        <v>415</v>
      </c>
      <c r="F28" s="97">
        <v>2540</v>
      </c>
      <c r="G28" s="105">
        <f aca="true" t="shared" si="3" ref="G28:G35">(F28/$F$14)*100</f>
        <v>65.75200621278799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39</v>
      </c>
      <c r="G30" s="105">
        <f t="shared" si="3"/>
        <v>1.009578048149107</v>
      </c>
    </row>
    <row r="31" spans="1:7" ht="12.75">
      <c r="A31" s="36" t="s">
        <v>419</v>
      </c>
      <c r="B31" s="97">
        <v>40</v>
      </c>
      <c r="C31" s="105">
        <f aca="true" t="shared" si="4" ref="C31:C39">(B31/$B$8)*100</f>
        <v>0.7363770250368188</v>
      </c>
      <c r="E31" s="32" t="s">
        <v>420</v>
      </c>
      <c r="F31" s="97">
        <v>82</v>
      </c>
      <c r="G31" s="105">
        <f t="shared" si="3"/>
        <v>2.122702562775045</v>
      </c>
    </row>
    <row r="32" spans="1:7" ht="12.75">
      <c r="A32" s="36" t="s">
        <v>421</v>
      </c>
      <c r="B32" s="97">
        <v>104</v>
      </c>
      <c r="C32" s="105">
        <f t="shared" si="4"/>
        <v>1.914580265095729</v>
      </c>
      <c r="E32" s="32" t="s">
        <v>422</v>
      </c>
      <c r="F32" s="97">
        <v>257</v>
      </c>
      <c r="G32" s="105">
        <f t="shared" si="3"/>
        <v>6.652860471136422</v>
      </c>
    </row>
    <row r="33" spans="1:7" ht="12.75">
      <c r="A33" s="36" t="s">
        <v>423</v>
      </c>
      <c r="B33" s="97">
        <v>289</v>
      </c>
      <c r="C33" s="105">
        <f t="shared" si="4"/>
        <v>5.320324005891016</v>
      </c>
      <c r="E33" s="32" t="s">
        <v>424</v>
      </c>
      <c r="F33" s="97">
        <v>737</v>
      </c>
      <c r="G33" s="105">
        <f t="shared" si="3"/>
        <v>19.0784364483562</v>
      </c>
    </row>
    <row r="34" spans="1:7" ht="12.75">
      <c r="A34" s="36" t="s">
        <v>425</v>
      </c>
      <c r="B34" s="97">
        <v>408</v>
      </c>
      <c r="C34" s="105">
        <f t="shared" si="4"/>
        <v>7.511045655375552</v>
      </c>
      <c r="E34" s="32" t="s">
        <v>426</v>
      </c>
      <c r="F34" s="97">
        <v>511</v>
      </c>
      <c r="G34" s="105">
        <f t="shared" si="3"/>
        <v>13.228061092415222</v>
      </c>
    </row>
    <row r="35" spans="1:7" ht="12.75">
      <c r="A35" s="36" t="s">
        <v>427</v>
      </c>
      <c r="B35" s="97">
        <v>645</v>
      </c>
      <c r="C35" s="105">
        <f t="shared" si="4"/>
        <v>11.874079528718703</v>
      </c>
      <c r="E35" s="32" t="s">
        <v>428</v>
      </c>
      <c r="F35" s="97">
        <v>914</v>
      </c>
      <c r="G35" s="105">
        <f t="shared" si="3"/>
        <v>23.660367589955992</v>
      </c>
    </row>
    <row r="36" spans="1:7" ht="12.75">
      <c r="A36" s="36" t="s">
        <v>429</v>
      </c>
      <c r="B36" s="97">
        <v>804</v>
      </c>
      <c r="C36" s="105">
        <f t="shared" si="4"/>
        <v>14.80117820324006</v>
      </c>
      <c r="E36" s="32" t="s">
        <v>430</v>
      </c>
      <c r="F36" s="97">
        <v>1576</v>
      </c>
      <c r="G36" s="112" t="s">
        <v>63</v>
      </c>
    </row>
    <row r="37" spans="1:7" ht="12.75">
      <c r="A37" s="36" t="s">
        <v>431</v>
      </c>
      <c r="B37" s="97">
        <v>955</v>
      </c>
      <c r="C37" s="105">
        <f t="shared" si="4"/>
        <v>17.58100147275405</v>
      </c>
      <c r="E37" s="32" t="s">
        <v>432</v>
      </c>
      <c r="F37" s="97">
        <v>1323</v>
      </c>
      <c r="G37" s="105">
        <f>(F37/$F$14)*100</f>
        <v>34.24799378721201</v>
      </c>
    </row>
    <row r="38" spans="1:7" ht="12.75">
      <c r="A38" s="36" t="s">
        <v>433</v>
      </c>
      <c r="B38" s="97">
        <v>826</v>
      </c>
      <c r="C38" s="105">
        <f t="shared" si="4"/>
        <v>15.206185567010309</v>
      </c>
      <c r="E38" s="32" t="s">
        <v>430</v>
      </c>
      <c r="F38" s="97">
        <v>554</v>
      </c>
      <c r="G38" s="112" t="s">
        <v>63</v>
      </c>
    </row>
    <row r="39" spans="1:7" ht="12.75">
      <c r="A39" s="36" t="s">
        <v>434</v>
      </c>
      <c r="B39" s="97">
        <v>1361</v>
      </c>
      <c r="C39" s="105">
        <f t="shared" si="4"/>
        <v>25.055228276877763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6.9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5245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1262</v>
      </c>
      <c r="G43" s="105">
        <f aca="true" t="shared" si="5" ref="G43:G48">(F43/$F$14)*100</f>
        <v>32.66891017344033</v>
      </c>
    </row>
    <row r="44" spans="1:7" ht="12.75">
      <c r="A44" s="36" t="s">
        <v>11</v>
      </c>
      <c r="B44" s="98">
        <v>524</v>
      </c>
      <c r="C44" s="105">
        <f aca="true" t="shared" si="6" ref="C44:C49">(B44/$B$42)*100</f>
        <v>9.990467111534794</v>
      </c>
      <c r="E44" s="32" t="s">
        <v>12</v>
      </c>
      <c r="F44" s="97">
        <v>631</v>
      </c>
      <c r="G44" s="105">
        <f t="shared" si="5"/>
        <v>16.334455086720165</v>
      </c>
    </row>
    <row r="45" spans="1:7" ht="12.75">
      <c r="A45" s="36" t="s">
        <v>13</v>
      </c>
      <c r="B45" s="98">
        <v>1349</v>
      </c>
      <c r="C45" s="105">
        <f t="shared" si="6"/>
        <v>25.719733079122975</v>
      </c>
      <c r="E45" s="32" t="s">
        <v>14</v>
      </c>
      <c r="F45" s="97">
        <v>677</v>
      </c>
      <c r="G45" s="105">
        <f t="shared" si="5"/>
        <v>17.525239451203728</v>
      </c>
    </row>
    <row r="46" spans="1:7" ht="12.75">
      <c r="A46" s="36" t="s">
        <v>15</v>
      </c>
      <c r="B46" s="98">
        <v>835</v>
      </c>
      <c r="C46" s="105">
        <f t="shared" si="6"/>
        <v>15.919923736892278</v>
      </c>
      <c r="E46" s="32" t="s">
        <v>16</v>
      </c>
      <c r="F46" s="97">
        <v>355</v>
      </c>
      <c r="G46" s="105">
        <f t="shared" si="5"/>
        <v>9.189748899818794</v>
      </c>
    </row>
    <row r="47" spans="1:7" ht="12.75">
      <c r="A47" s="36" t="s">
        <v>17</v>
      </c>
      <c r="B47" s="97">
        <v>996</v>
      </c>
      <c r="C47" s="105">
        <f t="shared" si="6"/>
        <v>18.989513822688274</v>
      </c>
      <c r="E47" s="32" t="s">
        <v>18</v>
      </c>
      <c r="F47" s="97">
        <v>238</v>
      </c>
      <c r="G47" s="105">
        <f t="shared" si="5"/>
        <v>6.161014755371473</v>
      </c>
    </row>
    <row r="48" spans="1:7" ht="12.75">
      <c r="A48" s="36" t="s">
        <v>19</v>
      </c>
      <c r="B48" s="97">
        <v>630</v>
      </c>
      <c r="C48" s="105">
        <f t="shared" si="6"/>
        <v>12.011439466158246</v>
      </c>
      <c r="E48" s="32" t="s">
        <v>20</v>
      </c>
      <c r="F48" s="97">
        <v>700</v>
      </c>
      <c r="G48" s="105">
        <f t="shared" si="5"/>
        <v>18.12063163344551</v>
      </c>
    </row>
    <row r="49" spans="1:7" ht="12.75">
      <c r="A49" s="36" t="s">
        <v>21</v>
      </c>
      <c r="B49" s="97">
        <v>911</v>
      </c>
      <c r="C49" s="105">
        <f t="shared" si="6"/>
        <v>17.368922783603434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1114</v>
      </c>
      <c r="G51" s="81">
        <f>(F51/F$51)*100</f>
        <v>100</v>
      </c>
    </row>
    <row r="52" spans="1:7" ht="12.75">
      <c r="A52" s="4" t="s">
        <v>25</v>
      </c>
      <c r="B52" s="97">
        <v>292</v>
      </c>
      <c r="C52" s="105">
        <f>(B52/$B$42)*100</f>
        <v>5.5672068636796945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1699</v>
      </c>
      <c r="C53" s="105">
        <f>(B53/$B$42)*100</f>
        <v>32.39275500476644</v>
      </c>
      <c r="E53" s="32" t="s">
        <v>28</v>
      </c>
      <c r="F53" s="97">
        <v>28</v>
      </c>
      <c r="G53" s="105">
        <f>(F53/F$51)*100</f>
        <v>2.5134649910233393</v>
      </c>
    </row>
    <row r="54" spans="1:7" ht="12.75">
      <c r="A54" s="4" t="s">
        <v>29</v>
      </c>
      <c r="B54" s="97">
        <v>2456</v>
      </c>
      <c r="C54" s="105">
        <f>(B54/$B$42)*100</f>
        <v>46.82554814108675</v>
      </c>
      <c r="E54" s="32" t="s">
        <v>30</v>
      </c>
      <c r="F54" s="97">
        <v>23</v>
      </c>
      <c r="G54" s="105">
        <f aca="true" t="shared" si="7" ref="G54:G60">(F54/F$51)*100</f>
        <v>2.064631956912029</v>
      </c>
    </row>
    <row r="55" spans="1:7" ht="12.75">
      <c r="A55" s="4" t="s">
        <v>31</v>
      </c>
      <c r="B55" s="97">
        <v>798</v>
      </c>
      <c r="C55" s="105">
        <f>(B55/$B$42)*100</f>
        <v>15.214489990467111</v>
      </c>
      <c r="E55" s="32" t="s">
        <v>32</v>
      </c>
      <c r="F55" s="97">
        <v>140</v>
      </c>
      <c r="G55" s="105">
        <f t="shared" si="7"/>
        <v>12.567324955116696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329</v>
      </c>
      <c r="G56" s="105">
        <f t="shared" si="7"/>
        <v>29.53321364452424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364</v>
      </c>
      <c r="G57" s="105">
        <f t="shared" si="7"/>
        <v>32.675044883303414</v>
      </c>
    </row>
    <row r="58" spans="1:7" ht="12.75">
      <c r="A58" s="36" t="s">
        <v>36</v>
      </c>
      <c r="B58" s="97">
        <v>3924</v>
      </c>
      <c r="C58" s="105">
        <f aca="true" t="shared" si="8" ref="C58:C66">(B58/$B$42)*100</f>
        <v>74.8141086749285</v>
      </c>
      <c r="E58" s="32" t="s">
        <v>37</v>
      </c>
      <c r="F58" s="97">
        <v>168</v>
      </c>
      <c r="G58" s="105">
        <f t="shared" si="7"/>
        <v>15.080789946140035</v>
      </c>
    </row>
    <row r="59" spans="1:7" ht="12.75">
      <c r="A59" s="36" t="s">
        <v>38</v>
      </c>
      <c r="B59" s="97">
        <v>61</v>
      </c>
      <c r="C59" s="105">
        <f t="shared" si="8"/>
        <v>1.163012392755005</v>
      </c>
      <c r="E59" s="32" t="s">
        <v>39</v>
      </c>
      <c r="F59" s="98">
        <v>49</v>
      </c>
      <c r="G59" s="105">
        <f t="shared" si="7"/>
        <v>4.3985637342908435</v>
      </c>
    </row>
    <row r="60" spans="1:7" ht="12.75">
      <c r="A60" s="36" t="s">
        <v>40</v>
      </c>
      <c r="B60" s="97">
        <v>379</v>
      </c>
      <c r="C60" s="105">
        <f t="shared" si="8"/>
        <v>7.225929456625357</v>
      </c>
      <c r="E60" s="32" t="s">
        <v>41</v>
      </c>
      <c r="F60" s="97">
        <v>13</v>
      </c>
      <c r="G60" s="105">
        <f t="shared" si="7"/>
        <v>1.1669658886894074</v>
      </c>
    </row>
    <row r="61" spans="1:7" ht="12.75">
      <c r="A61" s="36" t="s">
        <v>42</v>
      </c>
      <c r="B61" s="97">
        <v>859</v>
      </c>
      <c r="C61" s="105">
        <f t="shared" si="8"/>
        <v>16.37750238322212</v>
      </c>
      <c r="E61" s="32" t="s">
        <v>402</v>
      </c>
      <c r="F61" s="97">
        <v>779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6</v>
      </c>
      <c r="C63" s="105">
        <f t="shared" si="8"/>
        <v>0.11439466158245949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16</v>
      </c>
      <c r="C65" s="105">
        <f t="shared" si="8"/>
        <v>0.3050524308865586</v>
      </c>
      <c r="E65" s="32" t="s">
        <v>10</v>
      </c>
      <c r="F65" s="97">
        <v>170</v>
      </c>
      <c r="G65" s="105">
        <f aca="true" t="shared" si="9" ref="G65:G71">(F65/F$51)*100</f>
        <v>15.260323159784562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230</v>
      </c>
      <c r="G66" s="105">
        <f t="shared" si="9"/>
        <v>20.646319569120287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127</v>
      </c>
      <c r="G67" s="105">
        <f t="shared" si="9"/>
        <v>11.400359066427288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138</v>
      </c>
      <c r="G68" s="105">
        <f t="shared" si="9"/>
        <v>12.387791741472173</v>
      </c>
    </row>
    <row r="69" spans="1:7" ht="12.75">
      <c r="A69" s="36" t="s">
        <v>51</v>
      </c>
      <c r="B69" s="97">
        <v>6</v>
      </c>
      <c r="C69" s="105">
        <f>(B69/$B$42)*100</f>
        <v>0.11439466158245949</v>
      </c>
      <c r="E69" s="32" t="s">
        <v>18</v>
      </c>
      <c r="F69" s="97">
        <v>141</v>
      </c>
      <c r="G69" s="105">
        <f t="shared" si="9"/>
        <v>12.657091561938957</v>
      </c>
    </row>
    <row r="70" spans="1:7" ht="12.75">
      <c r="A70" s="36" t="s">
        <v>53</v>
      </c>
      <c r="B70" s="97">
        <v>6</v>
      </c>
      <c r="C70" s="105">
        <f>(B70/$B$42)*100</f>
        <v>0.11439466158245949</v>
      </c>
      <c r="E70" s="32" t="s">
        <v>20</v>
      </c>
      <c r="F70" s="97">
        <v>283</v>
      </c>
      <c r="G70" s="105">
        <f t="shared" si="9"/>
        <v>25.40394973070018</v>
      </c>
    </row>
    <row r="71" spans="1:7" ht="12.75">
      <c r="A71" s="54" t="s">
        <v>54</v>
      </c>
      <c r="B71" s="103">
        <v>34</v>
      </c>
      <c r="C71" s="115">
        <f>(B71/$B$42)*100</f>
        <v>0.6482364156339371</v>
      </c>
      <c r="D71" s="41"/>
      <c r="E71" s="44" t="s">
        <v>22</v>
      </c>
      <c r="F71" s="103">
        <v>25</v>
      </c>
      <c r="G71" s="115">
        <f t="shared" si="9"/>
        <v>2.244165170556553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2002-06-18T14:46:40Z</cp:lastPrinted>
  <dcterms:created xsi:type="dcterms:W3CDTF">2001-10-15T13:22:32Z</dcterms:created>
  <dcterms:modified xsi:type="dcterms:W3CDTF">2002-06-18T14:46:44Z</dcterms:modified>
  <cp:category/>
  <cp:version/>
  <cp:contentType/>
  <cp:contentStatus/>
</cp:coreProperties>
</file>