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<sst xmlns="http://schemas.openxmlformats.org/spreadsheetml/2006/main" count="695" uniqueCount="437">
  <si>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</si>
  <si>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</si>
  <si>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</si>
  <si>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</si>
  <si>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</si>
  <si>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</si>
  <si>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</si>
  <si>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</si>
  <si>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</si>
  <si>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</si>
  <si>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</si>
  <si>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</si>
  <si>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</si>
  <si>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</si>
  <si>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</si>
  <si>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</si>
  <si>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</si>
  <si>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</si>
  <si>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</si>
  <si>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</si>
  <si>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</si>
  <si>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</si>
  <si>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</si>
  <si>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</si>
  <si>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</si>
  <si>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</si>
  <si>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</si>
  <si>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</si>
  <si>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</si>
  <si>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</si>
  <si>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</si>
  <si>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</si>
  <si>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</si>
  <si>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</si>
  <si>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</si>
  <si>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</si>
  <si>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</si>
  <si>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</si>
  <si>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</si>
  <si>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</si>
  <si>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</si>
  <si>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</si>
  <si>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</si>
  <si>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</si>
  <si>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</si>
  <si>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</si>
  <si>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</si>
  <si>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</si>
  <si>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</si>
  <si>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</si>
  <si>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</si>
  <si>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</si>
  <si>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</si>
  <si>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</si>
  <si>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</si>
  <si>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</si>
  <si>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</si>
  <si>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</si>
  <si>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</si>
  <si>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</si>
  <si>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</si>
  <si>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</si>
  <si>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</si>
  <si>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</si>
  <si>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</si>
  <si>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</si>
  <si>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</si>
  <si>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</si>
  <si>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</si>
  <si>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</si>
  <si>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</si>
  <si>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</si>
  <si>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</si>
  <si>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</si>
  <si>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</si>
  <si>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</si>
  <si>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</si>
  <si>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</si>
  <si>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</si>
  <si>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</si>
  <si>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</si>
  <si>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</si>
  <si>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</si>
  <si>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</si>
  <si>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</si>
  <si>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</si>
  <si>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</si>
  <si>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</si>
  <si>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</si>
  <si>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</si>
  <si>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</si>
  <si>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</si>
  <si>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</si>
  <si>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</si>
  <si>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</si>
  <si>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</si>
  <si>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</si>
  <si>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</si>
  <si>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</si>
  <si>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</si>
  <si>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</si>
  <si>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</si>
  <si>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</si>
  <si>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</si>
  <si>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</si>
  <si>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</si>
  <si>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</si>
  <si>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</si>
  <si>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</si>
  <si>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</si>
  <si>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</si>
  <si>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</si>
  <si>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</si>
  <si>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</si>
  <si>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</si>
  <si>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</si>
  <si>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</si>
  <si>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</si>
  <si>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</si>
  <si>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</si>
  <si>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</si>
  <si>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</si>
  <si>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</si>
  <si>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</si>
  <si>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</si>
  <si>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</si>
  <si>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</si>
  <si>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</si>
  <si>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</si>
  <si>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</si>
  <si>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</si>
  <si>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</si>
  <si>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</si>
  <si>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</si>
  <si>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</si>
  <si>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</si>
  <si>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</si>
  <si>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</si>
  <si>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</si>
  <si>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</si>
  <si>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</si>
  <si>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</si>
  <si>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</si>
  <si>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</si>
  <si>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</si>
  <si>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</si>
  <si>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</si>
  <si>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</si>
  <si>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</si>
  <si>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</si>
  <si>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</si>
  <si>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</si>
  <si>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</si>
  <si>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</si>
  <si>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</si>
  <si>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</si>
  <si>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</si>
  <si>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</si>
  <si>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</si>
  <si>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</si>
  <si>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</si>
  <si>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</si>
  <si>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</si>
  <si>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</si>
  <si>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</si>
  <si>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</si>
  <si>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</si>
  <si>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</si>
  <si>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</si>
  <si>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</si>
  <si>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</si>
  <si>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</si>
  <si>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</si>
  <si>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</si>
  <si>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</si>
  <si>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</si>
  <si>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</si>
  <si>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</si>
  <si>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</si>
  <si>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</si>
  <si>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</si>
  <si>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</si>
  <si>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</si>
  <si>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</si>
  <si>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</si>
  <si>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</si>
  <si>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</si>
  <si>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</si>
  <si>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</si>
  <si>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</si>
  <si>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</si>
  <si>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</si>
  <si>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</si>
  <si>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</si>
  <si>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</si>
  <si>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</si>
  <si>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</si>
  <si>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</si>
  <si>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</si>
  <si>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</si>
  <si>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</si>
  <si>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</si>
  <si>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</si>
  <si>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</si>
  <si>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</si>
  <si>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</si>
  <si>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</si>
  <si>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</si>
  <si>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</si>
  <si>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</si>
  <si>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</si>
  <si>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</si>
  <si>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</si>
  <si>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</si>
  <si>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</si>
  <si>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</si>
  <si>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</si>
  <si>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</si>
  <si>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</si>
  <si>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</si>
  <si>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</si>
  <si>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</si>
  <si>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</si>
  <si>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</si>
  <si>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</si>
  <si>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</si>
  <si>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</si>
  <si>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</si>
  <si>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</si>
  <si>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</si>
  <si>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</si>
  <si>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</si>
  <si>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</si>
  <si>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</si>
  <si>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</si>
  <si>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</si>
  <si>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</si>
  <si>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</si>
  <si>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</si>
  <si>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</si>
  <si>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</si>
  <si>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</si>
  <si>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</si>
  <si>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</si>
  <si>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</si>
  <si>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</si>
  <si>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</si>
  <si>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</si>
  <si>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</si>
  <si>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</si>
  <si>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</si>
  <si>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</si>
  <si>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</si>
  <si>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</si>
  <si>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</si>
  <si>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</si>
  <si>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</si>
  <si>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</si>
  <si>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</si>
  <si>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</si>
  <si>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</si>
  <si>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</si>
  <si>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</si>
  <si>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</si>
  <si>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</si>
  <si>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</si>
  <si>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</si>
  <si>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</si>
  <si>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</si>
  <si>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</si>
  <si>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</si>
  <si>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</si>
  <si>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</si>
  <si>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</si>
  <si>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</si>
  <si>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</si>
  <si>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</si>
  <si>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</si>
  <si>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</si>
  <si>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</si>
  <si>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</si>
  <si>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</si>
  <si>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</si>
  <si>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</si>
  <si>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</si>
  <si>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</si>
  <si>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</si>
  <si>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</si>
  <si>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</si>
  <si>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</si>
  <si>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</si>
  <si>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</si>
  <si>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</si>
  <si>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</si>
  <si>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</si>
  <si>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</si>
  <si>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</si>
  <si>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</si>
  <si>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</si>
  <si>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</si>
  <si>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</si>
  <si>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</si>
  <si>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</si>
  <si>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</si>
  <si>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</si>
  <si>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</si>
  <si>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</si>
  <si>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</si>
  <si>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</si>
  <si>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</si>
  <si>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</si>
  <si>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</si>
  <si>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</si>
  <si>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</si>
  <si>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</si>
  <si>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</si>
  <si>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</si>
  <si>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</si>
  <si>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</si>
  <si>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</si>
  <si>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</si>
  <si>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</si>
  <si>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</si>
  <si>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</si>
  <si>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</si>
  <si>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</si>
  <si>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</si>
  <si>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</si>
  <si>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</si>
  <si>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</si>
  <si>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</si>
  <si>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</si>
  <si>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</si>
  <si>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</si>
  <si>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</si>
  <si>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</si>
  <si>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</si>
  <si>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</si>
  <si>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</si>
  <si>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</si>
  <si>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</si>
  <si>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</si>
  <si>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</si>
  <si>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</si>
  <si>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</si>
  <si>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</si>
  <si>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</si>
  <si>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</si>
  <si>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</si>
  <si>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</si>
  <si>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</si>
  <si>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</si>
  <si>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</si>
  <si>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</si>
  <si>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</si>
  <si>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</si>
  <si>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</si>
  <si>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</si>
  <si>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</si>
  <si>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</si>
  <si>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</si>
  <si>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</si>
  <si>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</si>
  <si>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</si>
  <si>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</si>
  <si>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</si>
  <si>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</si>
  <si>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</si>
  <si>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</si>
  <si>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</si>
  <si>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</si>
  <si>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</si>
  <si>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</si>
  <si>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</si>
  <si>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</si>
  <si>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</si>
  <si>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</si>
  <si>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</si>
  <si>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</si>
  <si>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</si>
  <si>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</si>
  <si>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</si>
  <si>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</si>
  <si>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</si>
  <si>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</si>
  <si>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</si>
  <si>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</si>
  <si>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</si>
  <si>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</si>
  <si>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</si>
  <si>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</si>
  <si>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</si>
  <si>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</si>
  <si>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</si>
  <si>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</si>
  <si>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</si>
  <si>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Moorestown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</si>
  <si>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Moorestown township,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</si>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</sst>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19017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19017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8974</v>
      </c>
      <c r="C9" s="151">
        <f>(B9/$B$7)*100</f>
        <v>47.189356891202614</v>
      </c>
      <c r="D9" s="152"/>
      <c r="E9" s="152" t="s">
        <v>403</v>
      </c>
      <c r="F9" s="150">
        <v>332</v>
      </c>
      <c r="G9" s="153">
        <f t="shared" si="0"/>
        <v>1.7458063837618973</v>
      </c>
    </row>
    <row r="10" spans="1:7" ht="12.75">
      <c r="A10" s="149" t="s">
        <v>404</v>
      </c>
      <c r="B10" s="150">
        <v>10043</v>
      </c>
      <c r="C10" s="151">
        <f>(B10/$B$7)*100</f>
        <v>52.81064310879739</v>
      </c>
      <c r="D10" s="152"/>
      <c r="E10" s="152" t="s">
        <v>405</v>
      </c>
      <c r="F10" s="150">
        <v>49</v>
      </c>
      <c r="G10" s="153">
        <f t="shared" si="0"/>
        <v>0.257664195193774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140</v>
      </c>
      <c r="G11" s="153">
        <f t="shared" si="0"/>
        <v>0.7361834148393542</v>
      </c>
    </row>
    <row r="12" spans="1:7" ht="12.75">
      <c r="A12" s="149" t="s">
        <v>407</v>
      </c>
      <c r="B12" s="150">
        <v>1218</v>
      </c>
      <c r="C12" s="151">
        <f aca="true" t="shared" si="1" ref="C12:C24">B12*100/B$7</f>
        <v>6.404795709102382</v>
      </c>
      <c r="D12" s="152"/>
      <c r="E12" s="152" t="s">
        <v>408</v>
      </c>
      <c r="F12" s="150">
        <v>26</v>
      </c>
      <c r="G12" s="153">
        <f t="shared" si="0"/>
        <v>0.13671977704159435</v>
      </c>
    </row>
    <row r="13" spans="1:7" ht="12.75">
      <c r="A13" s="149" t="s">
        <v>409</v>
      </c>
      <c r="B13" s="150">
        <v>1569</v>
      </c>
      <c r="C13" s="151">
        <f t="shared" si="1"/>
        <v>8.250512699163906</v>
      </c>
      <c r="D13" s="152"/>
      <c r="E13" s="152" t="s">
        <v>410</v>
      </c>
      <c r="F13" s="150">
        <v>117</v>
      </c>
      <c r="G13" s="153">
        <f t="shared" si="0"/>
        <v>0.6152389966871746</v>
      </c>
    </row>
    <row r="14" spans="1:7" ht="12.75">
      <c r="A14" s="149" t="s">
        <v>411</v>
      </c>
      <c r="B14" s="150">
        <v>1600</v>
      </c>
      <c r="C14" s="151">
        <f t="shared" si="1"/>
        <v>8.413524741021192</v>
      </c>
      <c r="D14" s="152"/>
      <c r="E14" s="152" t="s">
        <v>412</v>
      </c>
      <c r="F14" s="150">
        <v>18685</v>
      </c>
      <c r="G14" s="153">
        <f t="shared" si="0"/>
        <v>98.2541936162381</v>
      </c>
    </row>
    <row r="15" spans="1:7" ht="12.75">
      <c r="A15" s="149" t="s">
        <v>413</v>
      </c>
      <c r="B15" s="150">
        <v>1160</v>
      </c>
      <c r="C15" s="151">
        <f t="shared" si="1"/>
        <v>6.099805437240364</v>
      </c>
      <c r="D15" s="152"/>
      <c r="E15" s="152" t="s">
        <v>414</v>
      </c>
      <c r="F15" s="150">
        <v>16742</v>
      </c>
      <c r="G15" s="153">
        <f t="shared" si="0"/>
        <v>88.0370195088605</v>
      </c>
    </row>
    <row r="16" spans="1:7" ht="12.75">
      <c r="A16" s="149" t="s">
        <v>415</v>
      </c>
      <c r="B16" s="150">
        <v>517</v>
      </c>
      <c r="C16" s="151">
        <f t="shared" si="1"/>
        <v>2.7186201819424727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1613</v>
      </c>
      <c r="C17" s="151">
        <f t="shared" si="1"/>
        <v>8.48188462954199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3221</v>
      </c>
      <c r="C18" s="151">
        <f t="shared" si="1"/>
        <v>16.937476994268287</v>
      </c>
      <c r="D18" s="152"/>
      <c r="E18" s="143" t="s">
        <v>419</v>
      </c>
      <c r="F18" s="141">
        <v>19017</v>
      </c>
      <c r="G18" s="148">
        <v>100</v>
      </c>
    </row>
    <row r="19" spans="1:7" ht="12.75">
      <c r="A19" s="149" t="s">
        <v>420</v>
      </c>
      <c r="B19" s="150">
        <v>3021</v>
      </c>
      <c r="C19" s="151">
        <f t="shared" si="1"/>
        <v>15.885786401640637</v>
      </c>
      <c r="D19" s="152"/>
      <c r="E19" s="152" t="s">
        <v>421</v>
      </c>
      <c r="F19" s="150">
        <v>18669</v>
      </c>
      <c r="G19" s="153">
        <f aca="true" t="shared" si="2" ref="G19:G30">F19*100/F$18</f>
        <v>98.1700583688279</v>
      </c>
    </row>
    <row r="20" spans="1:7" ht="12.75">
      <c r="A20" s="149" t="s">
        <v>422</v>
      </c>
      <c r="B20" s="150">
        <v>1139</v>
      </c>
      <c r="C20" s="151">
        <f t="shared" si="1"/>
        <v>5.989377925014461</v>
      </c>
      <c r="D20" s="152"/>
      <c r="E20" s="152" t="s">
        <v>423</v>
      </c>
      <c r="F20" s="150">
        <v>6971</v>
      </c>
      <c r="G20" s="153">
        <f t="shared" si="2"/>
        <v>36.65667560603671</v>
      </c>
    </row>
    <row r="21" spans="1:7" ht="12.75">
      <c r="A21" s="149" t="s">
        <v>424</v>
      </c>
      <c r="B21" s="150">
        <v>839</v>
      </c>
      <c r="C21" s="151">
        <f t="shared" si="1"/>
        <v>4.411842036072987</v>
      </c>
      <c r="D21" s="152"/>
      <c r="E21" s="152" t="s">
        <v>425</v>
      </c>
      <c r="F21" s="150">
        <v>4480</v>
      </c>
      <c r="G21" s="153">
        <f t="shared" si="2"/>
        <v>23.557869274859335</v>
      </c>
    </row>
    <row r="22" spans="1:7" ht="12.75">
      <c r="A22" s="149" t="s">
        <v>426</v>
      </c>
      <c r="B22" s="150">
        <v>1403</v>
      </c>
      <c r="C22" s="151">
        <f t="shared" si="1"/>
        <v>7.3776095072829575</v>
      </c>
      <c r="D22" s="152"/>
      <c r="E22" s="152" t="s">
        <v>427</v>
      </c>
      <c r="F22" s="150">
        <v>6154</v>
      </c>
      <c r="G22" s="153">
        <f t="shared" si="2"/>
        <v>32.36051953515276</v>
      </c>
    </row>
    <row r="23" spans="1:7" ht="12.75">
      <c r="A23" s="149" t="s">
        <v>428</v>
      </c>
      <c r="B23" s="150">
        <v>1160</v>
      </c>
      <c r="C23" s="151">
        <f t="shared" si="1"/>
        <v>6.099805437240364</v>
      </c>
      <c r="D23" s="152"/>
      <c r="E23" s="152" t="s">
        <v>429</v>
      </c>
      <c r="F23" s="150">
        <v>4983</v>
      </c>
      <c r="G23" s="153">
        <f t="shared" si="2"/>
        <v>26.202871115317873</v>
      </c>
    </row>
    <row r="24" spans="1:7" ht="12.75">
      <c r="A24" s="149" t="s">
        <v>430</v>
      </c>
      <c r="B24" s="150">
        <v>557</v>
      </c>
      <c r="C24" s="151">
        <f t="shared" si="1"/>
        <v>2.928958300468002</v>
      </c>
      <c r="D24" s="152"/>
      <c r="E24" s="152" t="s">
        <v>431</v>
      </c>
      <c r="F24" s="150">
        <v>583</v>
      </c>
      <c r="G24" s="153">
        <f t="shared" si="2"/>
        <v>3.0656780775095966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203</v>
      </c>
      <c r="G25" s="153">
        <f t="shared" si="2"/>
        <v>1.0674659515170637</v>
      </c>
    </row>
    <row r="26" spans="1:7" ht="12.75">
      <c r="A26" s="149" t="s">
        <v>433</v>
      </c>
      <c r="B26" s="155">
        <v>40.9</v>
      </c>
      <c r="C26" s="156" t="s">
        <v>261</v>
      </c>
      <c r="D26" s="152"/>
      <c r="E26" s="157" t="s">
        <v>434</v>
      </c>
      <c r="F26" s="158">
        <v>481</v>
      </c>
      <c r="G26" s="153">
        <f t="shared" si="2"/>
        <v>2.5293158752694955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212</v>
      </c>
      <c r="G27" s="153">
        <f t="shared" si="2"/>
        <v>1.1147920281853079</v>
      </c>
    </row>
    <row r="28" spans="1:7" ht="12.75">
      <c r="A28" s="149" t="s">
        <v>262</v>
      </c>
      <c r="B28" s="150">
        <v>13797</v>
      </c>
      <c r="C28" s="151">
        <f aca="true" t="shared" si="3" ref="C28:C35">B28*100/B$7</f>
        <v>72.55087553241836</v>
      </c>
      <c r="D28" s="152"/>
      <c r="E28" s="152" t="s">
        <v>436</v>
      </c>
      <c r="F28" s="150">
        <v>348</v>
      </c>
      <c r="G28" s="153">
        <f t="shared" si="2"/>
        <v>1.829941631172109</v>
      </c>
    </row>
    <row r="29" spans="1:7" ht="12.75">
      <c r="A29" s="149" t="s">
        <v>0</v>
      </c>
      <c r="B29" s="150">
        <v>6337</v>
      </c>
      <c r="C29" s="151">
        <f t="shared" si="3"/>
        <v>33.322816427407055</v>
      </c>
      <c r="D29" s="152"/>
      <c r="E29" s="152" t="s">
        <v>1</v>
      </c>
      <c r="F29" s="150">
        <v>304</v>
      </c>
      <c r="G29" s="153">
        <f t="shared" si="2"/>
        <v>1.5985697007940265</v>
      </c>
    </row>
    <row r="30" spans="1:7" ht="12.75">
      <c r="A30" s="149" t="s">
        <v>2</v>
      </c>
      <c r="B30" s="150">
        <v>7460</v>
      </c>
      <c r="C30" s="151">
        <f t="shared" si="3"/>
        <v>39.228059105011305</v>
      </c>
      <c r="D30" s="152"/>
      <c r="E30" s="152" t="s">
        <v>3</v>
      </c>
      <c r="F30" s="150">
        <v>44</v>
      </c>
      <c r="G30" s="153">
        <f t="shared" si="2"/>
        <v>0.23137193037808276</v>
      </c>
    </row>
    <row r="31" spans="1:7" ht="12.75">
      <c r="A31" s="149" t="s">
        <v>4</v>
      </c>
      <c r="B31" s="150">
        <v>13363</v>
      </c>
      <c r="C31" s="151">
        <f t="shared" si="3"/>
        <v>70.26870694641636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3584</v>
      </c>
      <c r="C32" s="151">
        <f t="shared" si="3"/>
        <v>18.84629541988747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3120</v>
      </c>
      <c r="C33" s="151">
        <f t="shared" si="3"/>
        <v>16.406373244991325</v>
      </c>
      <c r="D33" s="152"/>
      <c r="E33" s="143" t="s">
        <v>8</v>
      </c>
      <c r="F33" s="141">
        <v>6971</v>
      </c>
      <c r="G33" s="148">
        <v>100</v>
      </c>
    </row>
    <row r="34" spans="1:7" ht="12.75">
      <c r="A34" s="149" t="s">
        <v>0</v>
      </c>
      <c r="B34" s="150">
        <v>1227</v>
      </c>
      <c r="C34" s="151">
        <f t="shared" si="3"/>
        <v>6.452121785770626</v>
      </c>
      <c r="D34" s="152"/>
      <c r="E34" s="152" t="s">
        <v>9</v>
      </c>
      <c r="F34" s="150">
        <v>5273</v>
      </c>
      <c r="G34" s="153">
        <f aca="true" t="shared" si="4" ref="G34:G42">F34*100/F$33</f>
        <v>75.64194520154928</v>
      </c>
    </row>
    <row r="35" spans="1:7" ht="12.75">
      <c r="A35" s="149" t="s">
        <v>2</v>
      </c>
      <c r="B35" s="150">
        <v>1893</v>
      </c>
      <c r="C35" s="151">
        <f t="shared" si="3"/>
        <v>9.954251459220698</v>
      </c>
      <c r="D35" s="152"/>
      <c r="E35" s="152" t="s">
        <v>10</v>
      </c>
      <c r="F35" s="150">
        <v>2576</v>
      </c>
      <c r="G35" s="153">
        <f t="shared" si="4"/>
        <v>36.95309137856835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4480</v>
      </c>
      <c r="G36" s="153">
        <f t="shared" si="4"/>
        <v>64.26624587577105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2139</v>
      </c>
      <c r="G37" s="153">
        <f t="shared" si="4"/>
        <v>30.68426337684694</v>
      </c>
    </row>
    <row r="38" spans="1:7" ht="12.75">
      <c r="A38" s="163" t="s">
        <v>13</v>
      </c>
      <c r="B38" s="150">
        <v>18777</v>
      </c>
      <c r="C38" s="151">
        <f aca="true" t="shared" si="5" ref="C38:C56">B38*100/B$7</f>
        <v>98.73797128884682</v>
      </c>
      <c r="D38" s="152"/>
      <c r="E38" s="152" t="s">
        <v>14</v>
      </c>
      <c r="F38" s="150">
        <v>642</v>
      </c>
      <c r="G38" s="153">
        <f t="shared" si="4"/>
        <v>9.20958255630469</v>
      </c>
    </row>
    <row r="39" spans="1:7" ht="12.75">
      <c r="A39" s="149" t="s">
        <v>15</v>
      </c>
      <c r="B39" s="150">
        <v>16962</v>
      </c>
      <c r="C39" s="151">
        <f t="shared" si="5"/>
        <v>89.19387916075091</v>
      </c>
      <c r="D39" s="152"/>
      <c r="E39" s="152" t="s">
        <v>10</v>
      </c>
      <c r="F39" s="150">
        <v>362</v>
      </c>
      <c r="G39" s="153">
        <f t="shared" si="4"/>
        <v>5.192942189069</v>
      </c>
    </row>
    <row r="40" spans="1:7" ht="12.75">
      <c r="A40" s="149" t="s">
        <v>16</v>
      </c>
      <c r="B40" s="150">
        <v>1082</v>
      </c>
      <c r="C40" s="151">
        <f t="shared" si="5"/>
        <v>5.689646106115581</v>
      </c>
      <c r="D40" s="152"/>
      <c r="E40" s="152" t="s">
        <v>17</v>
      </c>
      <c r="F40" s="150">
        <v>1698</v>
      </c>
      <c r="G40" s="153">
        <f t="shared" si="4"/>
        <v>24.358054798450723</v>
      </c>
    </row>
    <row r="41" spans="1:7" ht="12.75">
      <c r="A41" s="149" t="s">
        <v>18</v>
      </c>
      <c r="B41" s="150">
        <v>30</v>
      </c>
      <c r="C41" s="151">
        <f t="shared" si="5"/>
        <v>0.15775358889414734</v>
      </c>
      <c r="D41" s="152"/>
      <c r="E41" s="152" t="s">
        <v>19</v>
      </c>
      <c r="F41" s="150">
        <v>1461</v>
      </c>
      <c r="G41" s="153">
        <f t="shared" si="4"/>
        <v>20.958255630469086</v>
      </c>
    </row>
    <row r="42" spans="1:7" ht="12.75">
      <c r="A42" s="149" t="s">
        <v>20</v>
      </c>
      <c r="B42" s="150">
        <v>621</v>
      </c>
      <c r="C42" s="151">
        <f t="shared" si="5"/>
        <v>3.26549929010885</v>
      </c>
      <c r="D42" s="152"/>
      <c r="E42" s="152" t="s">
        <v>21</v>
      </c>
      <c r="F42" s="150">
        <v>744</v>
      </c>
      <c r="G42" s="153">
        <f t="shared" si="4"/>
        <v>10.672787261511978</v>
      </c>
    </row>
    <row r="43" spans="1:7" ht="12.75">
      <c r="A43" s="149" t="s">
        <v>22</v>
      </c>
      <c r="B43" s="150">
        <v>245</v>
      </c>
      <c r="C43" s="151">
        <f t="shared" si="5"/>
        <v>1.2883209759688699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138</v>
      </c>
      <c r="C44" s="151">
        <f t="shared" si="5"/>
        <v>0.7256665089130778</v>
      </c>
      <c r="D44" s="152"/>
      <c r="E44" s="152" t="s">
        <v>24</v>
      </c>
      <c r="F44" s="160">
        <v>2697</v>
      </c>
      <c r="G44" s="164">
        <f>F44*100/F33</f>
        <v>38.688853822980924</v>
      </c>
    </row>
    <row r="45" spans="1:7" ht="12.75">
      <c r="A45" s="149" t="s">
        <v>25</v>
      </c>
      <c r="B45" s="150">
        <v>51</v>
      </c>
      <c r="C45" s="151">
        <f t="shared" si="5"/>
        <v>0.2681811011200505</v>
      </c>
      <c r="D45" s="152"/>
      <c r="E45" s="152" t="s">
        <v>26</v>
      </c>
      <c r="F45" s="160">
        <v>2005</v>
      </c>
      <c r="G45" s="164">
        <f>F45*100/F33</f>
        <v>28.762014058241284</v>
      </c>
    </row>
    <row r="46" spans="1:7" ht="12.75">
      <c r="A46" s="149" t="s">
        <v>27</v>
      </c>
      <c r="B46" s="150">
        <v>26</v>
      </c>
      <c r="C46" s="151">
        <f t="shared" si="5"/>
        <v>0.13671977704159435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69</v>
      </c>
      <c r="C47" s="151">
        <f t="shared" si="5"/>
        <v>0.3628332544565389</v>
      </c>
      <c r="D47" s="152"/>
      <c r="E47" s="152" t="s">
        <v>29</v>
      </c>
      <c r="F47" s="165">
        <v>2.68</v>
      </c>
      <c r="G47" s="166" t="s">
        <v>261</v>
      </c>
    </row>
    <row r="48" spans="1:7" ht="12.75">
      <c r="A48" s="149" t="s">
        <v>30</v>
      </c>
      <c r="B48" s="150">
        <v>27</v>
      </c>
      <c r="C48" s="151">
        <f t="shared" si="5"/>
        <v>0.14197823000473261</v>
      </c>
      <c r="D48" s="152"/>
      <c r="E48" s="152" t="s">
        <v>31</v>
      </c>
      <c r="F48" s="145">
        <v>3.13</v>
      </c>
      <c r="G48" s="166" t="s">
        <v>261</v>
      </c>
    </row>
    <row r="49" spans="1:7" ht="12.75">
      <c r="A49" s="149" t="s">
        <v>32</v>
      </c>
      <c r="B49" s="150">
        <v>65</v>
      </c>
      <c r="C49" s="151">
        <f t="shared" si="5"/>
        <v>0.3417994426039859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0.005258452963138245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7211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6971</v>
      </c>
      <c r="G52" s="153">
        <f>F52*100/F$51</f>
        <v>96.67175149077798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240</v>
      </c>
      <c r="G53" s="153">
        <f>F53*100/F$51</f>
        <v>3.3282485092220218</v>
      </c>
    </row>
    <row r="54" spans="1:7" ht="12.75">
      <c r="A54" s="149" t="s">
        <v>41</v>
      </c>
      <c r="B54" s="150">
        <v>1</v>
      </c>
      <c r="C54" s="151">
        <f t="shared" si="5"/>
        <v>0.005258452963138245</v>
      </c>
      <c r="D54" s="152"/>
      <c r="E54" s="152" t="s">
        <v>42</v>
      </c>
      <c r="F54" s="150">
        <v>39</v>
      </c>
      <c r="G54" s="153">
        <f>F54*100/F$51</f>
        <v>0.5408403827485786</v>
      </c>
    </row>
    <row r="55" spans="1:7" ht="12.75">
      <c r="A55" s="149" t="s">
        <v>43</v>
      </c>
      <c r="B55" s="150">
        <v>81</v>
      </c>
      <c r="C55" s="151">
        <f t="shared" si="5"/>
        <v>0.4259346900141978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240</v>
      </c>
      <c r="C56" s="151">
        <f t="shared" si="5"/>
        <v>1.2620287111531787</v>
      </c>
      <c r="D56" s="152"/>
      <c r="E56" s="152" t="s">
        <v>45</v>
      </c>
      <c r="F56" s="167">
        <v>1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5.6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17162</v>
      </c>
      <c r="C60" s="168">
        <f>B60*100/B7</f>
        <v>90.24556975337856</v>
      </c>
      <c r="D60" s="152"/>
      <c r="E60" s="143" t="s">
        <v>51</v>
      </c>
      <c r="F60" s="141">
        <v>6971</v>
      </c>
      <c r="G60" s="148">
        <v>100</v>
      </c>
    </row>
    <row r="61" spans="1:7" ht="12.75">
      <c r="A61" s="149" t="s">
        <v>52</v>
      </c>
      <c r="B61" s="160">
        <v>1176</v>
      </c>
      <c r="C61" s="168">
        <f>B61*100/B7</f>
        <v>6.183940684650576</v>
      </c>
      <c r="D61" s="152"/>
      <c r="E61" s="152" t="s">
        <v>53</v>
      </c>
      <c r="F61" s="150">
        <v>5675</v>
      </c>
      <c r="G61" s="153">
        <f>F61*100/F$60</f>
        <v>81.40869315736623</v>
      </c>
    </row>
    <row r="62" spans="1:7" ht="12.75">
      <c r="A62" s="149" t="s">
        <v>54</v>
      </c>
      <c r="B62" s="160">
        <v>97</v>
      </c>
      <c r="C62" s="168">
        <f>B62*100/B7</f>
        <v>0.5100699374244098</v>
      </c>
      <c r="D62" s="152"/>
      <c r="E62" s="152" t="s">
        <v>55</v>
      </c>
      <c r="F62" s="150">
        <v>1296</v>
      </c>
      <c r="G62" s="153">
        <f>F62*100/F$60</f>
        <v>18.59130684263377</v>
      </c>
    </row>
    <row r="63" spans="1:7" ht="12.75">
      <c r="A63" s="149" t="s">
        <v>56</v>
      </c>
      <c r="B63" s="160">
        <v>728</v>
      </c>
      <c r="C63" s="168">
        <f>B63*100/B7</f>
        <v>3.828153757164642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5</v>
      </c>
      <c r="C64" s="168">
        <f>B64*100/B7</f>
        <v>0.026292264815691222</v>
      </c>
      <c r="D64" s="152"/>
      <c r="E64" s="152" t="s">
        <v>58</v>
      </c>
      <c r="F64" s="165">
        <v>2.82</v>
      </c>
      <c r="G64" s="166" t="s">
        <v>261</v>
      </c>
    </row>
    <row r="65" spans="1:7" ht="13.5" thickBot="1">
      <c r="A65" s="171" t="s">
        <v>59</v>
      </c>
      <c r="B65" s="172">
        <v>118</v>
      </c>
      <c r="C65" s="173">
        <f>B65*100/B7</f>
        <v>0.6204974496503128</v>
      </c>
      <c r="D65" s="174"/>
      <c r="E65" s="174" t="s">
        <v>60</v>
      </c>
      <c r="F65" s="175">
        <v>2.05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6" t="s">
        <v>250</v>
      </c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19017</v>
      </c>
      <c r="G9" s="33">
        <f>(F9/$F$9)*100</f>
        <v>100</v>
      </c>
    </row>
    <row r="10" spans="1:7" ht="12.75">
      <c r="A10" s="29" t="s">
        <v>269</v>
      </c>
      <c r="B10" s="93">
        <v>5313</v>
      </c>
      <c r="C10" s="33">
        <f aca="true" t="shared" si="0" ref="C10:C15">(B10/$B$10)*100</f>
        <v>100</v>
      </c>
      <c r="E10" s="34" t="s">
        <v>270</v>
      </c>
      <c r="F10" s="97">
        <v>17906</v>
      </c>
      <c r="G10" s="84">
        <f aca="true" t="shared" si="1" ref="G10:G16">(F10/$F$9)*100</f>
        <v>94.1578587579534</v>
      </c>
    </row>
    <row r="11" spans="1:7" ht="12.75">
      <c r="A11" s="36" t="s">
        <v>271</v>
      </c>
      <c r="B11" s="98">
        <v>520</v>
      </c>
      <c r="C11" s="35">
        <f t="shared" si="0"/>
        <v>9.787314135140223</v>
      </c>
      <c r="E11" s="34" t="s">
        <v>272</v>
      </c>
      <c r="F11" s="97">
        <v>17721</v>
      </c>
      <c r="G11" s="84">
        <f t="shared" si="1"/>
        <v>93.18504495977284</v>
      </c>
    </row>
    <row r="12" spans="1:7" ht="12.75">
      <c r="A12" s="36" t="s">
        <v>273</v>
      </c>
      <c r="B12" s="98">
        <v>293</v>
      </c>
      <c r="C12" s="35">
        <f t="shared" si="0"/>
        <v>5.5147750799924715</v>
      </c>
      <c r="E12" s="34" t="s">
        <v>274</v>
      </c>
      <c r="F12" s="97">
        <v>8434</v>
      </c>
      <c r="G12" s="84">
        <f t="shared" si="1"/>
        <v>44.34979229110795</v>
      </c>
    </row>
    <row r="13" spans="1:7" ht="12.75">
      <c r="A13" s="36" t="s">
        <v>275</v>
      </c>
      <c r="B13" s="98">
        <v>2623</v>
      </c>
      <c r="C13" s="35">
        <f t="shared" si="0"/>
        <v>49.369471108601545</v>
      </c>
      <c r="E13" s="34" t="s">
        <v>276</v>
      </c>
      <c r="F13" s="97">
        <v>9287</v>
      </c>
      <c r="G13" s="84">
        <f t="shared" si="1"/>
        <v>48.83525266866488</v>
      </c>
    </row>
    <row r="14" spans="1:7" ht="12.75">
      <c r="A14" s="36" t="s">
        <v>277</v>
      </c>
      <c r="B14" s="98">
        <v>1136</v>
      </c>
      <c r="C14" s="35">
        <f t="shared" si="0"/>
        <v>21.381517033690947</v>
      </c>
      <c r="E14" s="34" t="s">
        <v>166</v>
      </c>
      <c r="F14" s="97">
        <v>185</v>
      </c>
      <c r="G14" s="84">
        <f t="shared" si="1"/>
        <v>0.9728137981805752</v>
      </c>
    </row>
    <row r="15" spans="1:7" ht="12.75">
      <c r="A15" s="36" t="s">
        <v>324</v>
      </c>
      <c r="B15" s="97">
        <v>741</v>
      </c>
      <c r="C15" s="35">
        <f t="shared" si="0"/>
        <v>13.946922642574815</v>
      </c>
      <c r="E15" s="34" t="s">
        <v>278</v>
      </c>
      <c r="F15" s="97">
        <v>1111</v>
      </c>
      <c r="G15" s="84">
        <f t="shared" si="1"/>
        <v>5.84214124204659</v>
      </c>
    </row>
    <row r="16" spans="1:7" ht="12.75">
      <c r="A16" s="36"/>
      <c r="B16" s="93" t="s">
        <v>250</v>
      </c>
      <c r="C16" s="10"/>
      <c r="E16" s="34" t="s">
        <v>279</v>
      </c>
      <c r="F16" s="98">
        <v>243</v>
      </c>
      <c r="G16" s="84">
        <f t="shared" si="1"/>
        <v>1.2778040700425934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713</v>
      </c>
      <c r="G17" s="84">
        <f>(F17/$F$9)*100</f>
        <v>3.749276962717568</v>
      </c>
    </row>
    <row r="18" spans="1:7" ht="12.75">
      <c r="A18" s="29" t="s">
        <v>282</v>
      </c>
      <c r="B18" s="93">
        <v>12946</v>
      </c>
      <c r="C18" s="33">
        <f>(B18/$B$18)*100</f>
        <v>100</v>
      </c>
      <c r="E18" s="34" t="s">
        <v>283</v>
      </c>
      <c r="F18" s="97">
        <v>398</v>
      </c>
      <c r="G18" s="84">
        <f>(F18/$F$9)*100</f>
        <v>2.0928642793290217</v>
      </c>
    </row>
    <row r="19" spans="1:7" ht="12.75">
      <c r="A19" s="36" t="s">
        <v>284</v>
      </c>
      <c r="B19" s="97">
        <v>354</v>
      </c>
      <c r="C19" s="84">
        <f aca="true" t="shared" si="2" ref="C19:C25">(B19/$B$18)*100</f>
        <v>2.7344353468252742</v>
      </c>
      <c r="E19" s="34"/>
      <c r="F19" s="97" t="s">
        <v>250</v>
      </c>
      <c r="G19" s="84"/>
    </row>
    <row r="20" spans="1:7" ht="12.75">
      <c r="A20" s="36" t="s">
        <v>285</v>
      </c>
      <c r="B20" s="97">
        <v>622</v>
      </c>
      <c r="C20" s="84">
        <f t="shared" si="2"/>
        <v>4.804572841031979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2354</v>
      </c>
      <c r="C21" s="84">
        <f t="shared" si="2"/>
        <v>18.183222617024562</v>
      </c>
      <c r="E21" s="38" t="s">
        <v>167</v>
      </c>
      <c r="F21" s="80">
        <v>1111</v>
      </c>
      <c r="G21" s="33">
        <f>(F21/$F$21)*100</f>
        <v>100</v>
      </c>
    </row>
    <row r="22" spans="1:7" ht="12.75">
      <c r="A22" s="36" t="s">
        <v>302</v>
      </c>
      <c r="B22" s="97">
        <v>2126</v>
      </c>
      <c r="C22" s="84">
        <f t="shared" si="2"/>
        <v>16.422060868221845</v>
      </c>
      <c r="E22" s="34" t="s">
        <v>303</v>
      </c>
      <c r="F22" s="97">
        <v>528</v>
      </c>
      <c r="G22" s="84">
        <f aca="true" t="shared" si="3" ref="G22:G27">(F22/$F$21)*100</f>
        <v>47.524752475247524</v>
      </c>
    </row>
    <row r="23" spans="1:7" ht="12.75">
      <c r="A23" s="36" t="s">
        <v>304</v>
      </c>
      <c r="B23" s="97">
        <v>695</v>
      </c>
      <c r="C23" s="84">
        <f t="shared" si="2"/>
        <v>5.368453576394253</v>
      </c>
      <c r="E23" s="34" t="s">
        <v>305</v>
      </c>
      <c r="F23" s="97">
        <v>375</v>
      </c>
      <c r="G23" s="84">
        <f t="shared" si="3"/>
        <v>33.753375337533754</v>
      </c>
    </row>
    <row r="24" spans="1:7" ht="12.75">
      <c r="A24" s="36" t="s">
        <v>306</v>
      </c>
      <c r="B24" s="97">
        <v>3795</v>
      </c>
      <c r="C24" s="84">
        <f t="shared" si="2"/>
        <v>29.314073845203154</v>
      </c>
      <c r="E24" s="34" t="s">
        <v>307</v>
      </c>
      <c r="F24" s="97">
        <v>39</v>
      </c>
      <c r="G24" s="84">
        <f t="shared" si="3"/>
        <v>3.5103510351035103</v>
      </c>
    </row>
    <row r="25" spans="1:7" ht="12.75">
      <c r="A25" s="36" t="s">
        <v>308</v>
      </c>
      <c r="B25" s="97">
        <v>3000</v>
      </c>
      <c r="C25" s="84">
        <f t="shared" si="2"/>
        <v>23.173180905298935</v>
      </c>
      <c r="E25" s="34" t="s">
        <v>309</v>
      </c>
      <c r="F25" s="97">
        <v>42</v>
      </c>
      <c r="G25" s="84">
        <f t="shared" si="3"/>
        <v>3.7803780378037803</v>
      </c>
    </row>
    <row r="26" spans="1:7" ht="12.75">
      <c r="A26" s="36"/>
      <c r="B26" s="93" t="s">
        <v>250</v>
      </c>
      <c r="C26" s="35"/>
      <c r="E26" s="34" t="s">
        <v>310</v>
      </c>
      <c r="F26" s="97">
        <v>100</v>
      </c>
      <c r="G26" s="84">
        <f t="shared" si="3"/>
        <v>9.000900090009</v>
      </c>
    </row>
    <row r="27" spans="1:7" ht="12.75">
      <c r="A27" s="36" t="s">
        <v>311</v>
      </c>
      <c r="B27" s="108">
        <v>92.5</v>
      </c>
      <c r="C27" s="37" t="s">
        <v>261</v>
      </c>
      <c r="E27" s="34" t="s">
        <v>312</v>
      </c>
      <c r="F27" s="97">
        <v>27</v>
      </c>
      <c r="G27" s="84">
        <f t="shared" si="3"/>
        <v>2.43024302430243</v>
      </c>
    </row>
    <row r="28" spans="1:7" ht="12.75">
      <c r="A28" s="36" t="s">
        <v>313</v>
      </c>
      <c r="B28" s="108">
        <v>52.5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17843</v>
      </c>
      <c r="G30" s="33">
        <f>(F30/$F$30)*100</f>
        <v>100</v>
      </c>
      <c r="J30" s="39"/>
    </row>
    <row r="31" spans="1:10" ht="12.75">
      <c r="A31" s="95" t="s">
        <v>296</v>
      </c>
      <c r="B31" s="93">
        <v>14667</v>
      </c>
      <c r="C31" s="33">
        <f>(B31/$B$31)*100</f>
        <v>100</v>
      </c>
      <c r="E31" s="34" t="s">
        <v>317</v>
      </c>
      <c r="F31" s="97">
        <v>16424</v>
      </c>
      <c r="G31" s="101">
        <f>(F31/$F$30)*100</f>
        <v>92.0473014627585</v>
      </c>
      <c r="J31" s="39"/>
    </row>
    <row r="32" spans="1:10" ht="12.75">
      <c r="A32" s="36" t="s">
        <v>318</v>
      </c>
      <c r="B32" s="97">
        <v>2768</v>
      </c>
      <c r="C32" s="10">
        <f>(B32/$B$31)*100</f>
        <v>18.872298356855527</v>
      </c>
      <c r="E32" s="34" t="s">
        <v>319</v>
      </c>
      <c r="F32" s="97">
        <v>1419</v>
      </c>
      <c r="G32" s="101">
        <f aca="true" t="shared" si="4" ref="G32:G39">(F32/$F$30)*100</f>
        <v>7.952698537241496</v>
      </c>
      <c r="J32" s="39"/>
    </row>
    <row r="33" spans="1:10" ht="12.75">
      <c r="A33" s="36" t="s">
        <v>320</v>
      </c>
      <c r="B33" s="97">
        <v>9461</v>
      </c>
      <c r="C33" s="10">
        <f aca="true" t="shared" si="5" ref="C33:C38">(B33/$B$31)*100</f>
        <v>64.50535215108748</v>
      </c>
      <c r="E33" s="34" t="s">
        <v>321</v>
      </c>
      <c r="F33" s="97">
        <v>283</v>
      </c>
      <c r="G33" s="101">
        <f t="shared" si="4"/>
        <v>1.586056156475929</v>
      </c>
      <c r="J33" s="39"/>
    </row>
    <row r="34" spans="1:7" ht="12.75">
      <c r="A34" s="36" t="s">
        <v>322</v>
      </c>
      <c r="B34" s="97">
        <v>146</v>
      </c>
      <c r="C34" s="10">
        <f t="shared" si="5"/>
        <v>0.9954319220017728</v>
      </c>
      <c r="E34" s="34" t="s">
        <v>323</v>
      </c>
      <c r="F34" s="97">
        <v>309</v>
      </c>
      <c r="G34" s="101">
        <f t="shared" si="4"/>
        <v>1.7317715630779578</v>
      </c>
    </row>
    <row r="35" spans="1:7" ht="12.75">
      <c r="A35" s="36" t="s">
        <v>325</v>
      </c>
      <c r="B35" s="97">
        <v>1226</v>
      </c>
      <c r="C35" s="10">
        <f t="shared" si="5"/>
        <v>8.35890093406968</v>
      </c>
      <c r="E35" s="34" t="s">
        <v>321</v>
      </c>
      <c r="F35" s="97">
        <v>59</v>
      </c>
      <c r="G35" s="101">
        <f t="shared" si="4"/>
        <v>0.33066188421229614</v>
      </c>
    </row>
    <row r="36" spans="1:7" ht="12.75">
      <c r="A36" s="36" t="s">
        <v>297</v>
      </c>
      <c r="B36" s="97">
        <v>1022</v>
      </c>
      <c r="C36" s="10">
        <f t="shared" si="5"/>
        <v>6.9680234540124095</v>
      </c>
      <c r="E36" s="34" t="s">
        <v>327</v>
      </c>
      <c r="F36" s="97">
        <v>826</v>
      </c>
      <c r="G36" s="101">
        <f t="shared" si="4"/>
        <v>4.6292663789721455</v>
      </c>
    </row>
    <row r="37" spans="1:7" ht="12.75">
      <c r="A37" s="36" t="s">
        <v>326</v>
      </c>
      <c r="B37" s="97">
        <v>1066</v>
      </c>
      <c r="C37" s="10">
        <f t="shared" si="5"/>
        <v>7.268016635985545</v>
      </c>
      <c r="E37" s="34" t="s">
        <v>321</v>
      </c>
      <c r="F37" s="97">
        <v>164</v>
      </c>
      <c r="G37" s="101">
        <f t="shared" si="4"/>
        <v>0.9191279493358739</v>
      </c>
    </row>
    <row r="38" spans="1:7" ht="12.75">
      <c r="A38" s="36" t="s">
        <v>297</v>
      </c>
      <c r="B38" s="97">
        <v>731</v>
      </c>
      <c r="C38" s="10">
        <f t="shared" si="5"/>
        <v>4.983977636871889</v>
      </c>
      <c r="E38" s="34" t="s">
        <v>259</v>
      </c>
      <c r="F38" s="97">
        <v>256</v>
      </c>
      <c r="G38" s="101">
        <f t="shared" si="4"/>
        <v>1.4347363111584375</v>
      </c>
    </row>
    <row r="39" spans="1:7" ht="12.75">
      <c r="A39" s="36"/>
      <c r="B39" s="97" t="s">
        <v>250</v>
      </c>
      <c r="C39" s="10"/>
      <c r="E39" s="34" t="s">
        <v>321</v>
      </c>
      <c r="F39" s="97">
        <v>60</v>
      </c>
      <c r="G39" s="101">
        <f t="shared" si="4"/>
        <v>0.33626632292775877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218</v>
      </c>
      <c r="C42" s="33">
        <f>(B42/$B$42)*100</f>
        <v>100</v>
      </c>
      <c r="E42" s="31" t="s">
        <v>268</v>
      </c>
      <c r="F42" s="80">
        <v>19017</v>
      </c>
      <c r="G42" s="99">
        <f>(F42/$F$42)*100</f>
        <v>100</v>
      </c>
      <c r="I42" s="39"/>
    </row>
    <row r="43" spans="1:7" ht="12.75">
      <c r="A43" s="36" t="s">
        <v>301</v>
      </c>
      <c r="B43" s="98">
        <v>55</v>
      </c>
      <c r="C43" s="102">
        <f>(B43/$B$42)*100</f>
        <v>25.229357798165136</v>
      </c>
      <c r="E43" s="60" t="s">
        <v>168</v>
      </c>
      <c r="F43" s="106">
        <v>24267</v>
      </c>
      <c r="G43" s="107">
        <f aca="true" t="shared" si="6" ref="G43:G71">(F43/$F$42)*100</f>
        <v>127.6068780564758</v>
      </c>
    </row>
    <row r="44" spans="1:7" ht="12.75">
      <c r="A44" s="36"/>
      <c r="B44" s="93" t="s">
        <v>250</v>
      </c>
      <c r="C44" s="10"/>
      <c r="E44" s="1" t="s">
        <v>329</v>
      </c>
      <c r="F44" s="97">
        <v>37</v>
      </c>
      <c r="G44" s="101">
        <f t="shared" si="6"/>
        <v>0.19456275963611505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130</v>
      </c>
      <c r="G45" s="101">
        <f t="shared" si="6"/>
        <v>0.6835988852079717</v>
      </c>
    </row>
    <row r="46" spans="1:7" ht="12.75">
      <c r="A46" s="29" t="s">
        <v>331</v>
      </c>
      <c r="B46" s="93">
        <v>13770</v>
      </c>
      <c r="C46" s="33">
        <f>(B46/$B$46)*100</f>
        <v>100</v>
      </c>
      <c r="E46" s="1" t="s">
        <v>332</v>
      </c>
      <c r="F46" s="97">
        <v>112</v>
      </c>
      <c r="G46" s="101">
        <f t="shared" si="6"/>
        <v>0.5889467318714834</v>
      </c>
    </row>
    <row r="47" spans="1:7" ht="12.75">
      <c r="A47" s="36" t="s">
        <v>333</v>
      </c>
      <c r="B47" s="97">
        <v>1843</v>
      </c>
      <c r="C47" s="10">
        <f>(B47/$B$46)*100</f>
        <v>13.384168482207699</v>
      </c>
      <c r="E47" s="1" t="s">
        <v>334</v>
      </c>
      <c r="F47" s="97">
        <v>143</v>
      </c>
      <c r="G47" s="101">
        <f t="shared" si="6"/>
        <v>0.751958773728769</v>
      </c>
    </row>
    <row r="48" spans="1:7" ht="12.75">
      <c r="A48" s="36"/>
      <c r="B48" s="93" t="s">
        <v>250</v>
      </c>
      <c r="C48" s="10"/>
      <c r="E48" s="1" t="s">
        <v>335</v>
      </c>
      <c r="F48" s="97">
        <v>2808</v>
      </c>
      <c r="G48" s="101">
        <f t="shared" si="6"/>
        <v>14.76573592049219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509</v>
      </c>
      <c r="G49" s="101">
        <f t="shared" si="6"/>
        <v>2.6765525582373666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134</v>
      </c>
      <c r="G50" s="101">
        <f t="shared" si="6"/>
        <v>0.7046326970605248</v>
      </c>
    </row>
    <row r="51" spans="1:7" ht="12.75">
      <c r="A51" s="5" t="s">
        <v>338</v>
      </c>
      <c r="B51" s="93">
        <v>4523</v>
      </c>
      <c r="C51" s="33">
        <f>(B51/$B$51)*100</f>
        <v>100</v>
      </c>
      <c r="E51" s="1" t="s">
        <v>339</v>
      </c>
      <c r="F51" s="97">
        <v>3742</v>
      </c>
      <c r="G51" s="101">
        <f t="shared" si="6"/>
        <v>19.67713098806331</v>
      </c>
    </row>
    <row r="52" spans="1:7" ht="12.75">
      <c r="A52" s="4" t="s">
        <v>340</v>
      </c>
      <c r="B52" s="98">
        <v>383</v>
      </c>
      <c r="C52" s="10">
        <f>(B52/$B$51)*100</f>
        <v>8.467831085562679</v>
      </c>
      <c r="E52" s="1" t="s">
        <v>341</v>
      </c>
      <c r="F52" s="97">
        <v>168</v>
      </c>
      <c r="G52" s="101">
        <f t="shared" si="6"/>
        <v>0.8834200978072251</v>
      </c>
    </row>
    <row r="53" spans="1:7" ht="12.75">
      <c r="A53" s="4"/>
      <c r="B53" s="93" t="s">
        <v>250</v>
      </c>
      <c r="C53" s="10"/>
      <c r="E53" s="1" t="s">
        <v>342</v>
      </c>
      <c r="F53" s="97">
        <v>150</v>
      </c>
      <c r="G53" s="101">
        <f t="shared" si="6"/>
        <v>0.7887679444707366</v>
      </c>
    </row>
    <row r="54" spans="1:7" ht="14.25">
      <c r="A54" s="5" t="s">
        <v>343</v>
      </c>
      <c r="B54" s="93">
        <v>10177</v>
      </c>
      <c r="C54" s="33">
        <f>(B54/$B$54)*100</f>
        <v>100</v>
      </c>
      <c r="E54" s="1" t="s">
        <v>201</v>
      </c>
      <c r="F54" s="97">
        <v>4796</v>
      </c>
      <c r="G54" s="101">
        <f t="shared" si="6"/>
        <v>25.21954041121102</v>
      </c>
    </row>
    <row r="55" spans="1:7" ht="12.75">
      <c r="A55" s="4" t="s">
        <v>340</v>
      </c>
      <c r="B55" s="98">
        <v>940</v>
      </c>
      <c r="C55" s="10">
        <f>(B55/$B$54)*100</f>
        <v>9.236513707379384</v>
      </c>
      <c r="E55" s="1" t="s">
        <v>344</v>
      </c>
      <c r="F55" s="97">
        <v>2977</v>
      </c>
      <c r="G55" s="101">
        <f t="shared" si="6"/>
        <v>15.654414471262553</v>
      </c>
    </row>
    <row r="56" spans="1:7" ht="12.75">
      <c r="A56" s="4" t="s">
        <v>345</v>
      </c>
      <c r="B56" s="119">
        <v>57.6</v>
      </c>
      <c r="C56" s="37" t="s">
        <v>261</v>
      </c>
      <c r="E56" s="1" t="s">
        <v>346</v>
      </c>
      <c r="F56" s="97">
        <v>93</v>
      </c>
      <c r="G56" s="101">
        <f t="shared" si="6"/>
        <v>0.4890361255718567</v>
      </c>
    </row>
    <row r="57" spans="1:7" ht="12.75">
      <c r="A57" s="4" t="s">
        <v>347</v>
      </c>
      <c r="B57" s="98">
        <v>9237</v>
      </c>
      <c r="C57" s="10">
        <f>(B57/$B$54)*100</f>
        <v>90.76348629262061</v>
      </c>
      <c r="E57" s="1" t="s">
        <v>348</v>
      </c>
      <c r="F57" s="97">
        <v>216</v>
      </c>
      <c r="G57" s="101">
        <f t="shared" si="6"/>
        <v>1.135825840037861</v>
      </c>
    </row>
    <row r="58" spans="1:7" ht="12.75">
      <c r="A58" s="4" t="s">
        <v>345</v>
      </c>
      <c r="B58" s="119">
        <v>79.6</v>
      </c>
      <c r="C58" s="37" t="s">
        <v>261</v>
      </c>
      <c r="E58" s="1" t="s">
        <v>349</v>
      </c>
      <c r="F58" s="97">
        <v>1192</v>
      </c>
      <c r="G58" s="101">
        <f t="shared" si="6"/>
        <v>6.268075932060787</v>
      </c>
    </row>
    <row r="59" spans="1:7" ht="12.75">
      <c r="A59" s="4"/>
      <c r="B59" s="93" t="s">
        <v>250</v>
      </c>
      <c r="C59" s="10"/>
      <c r="E59" s="1" t="s">
        <v>350</v>
      </c>
      <c r="F59" s="97">
        <v>68</v>
      </c>
      <c r="G59" s="101">
        <f t="shared" si="6"/>
        <v>0.35757480149340065</v>
      </c>
    </row>
    <row r="60" spans="1:7" ht="12.75">
      <c r="A60" s="5" t="s">
        <v>351</v>
      </c>
      <c r="B60" s="93">
        <v>2800</v>
      </c>
      <c r="C60" s="33">
        <f>(B60/$B$60)*100</f>
        <v>100</v>
      </c>
      <c r="E60" s="1" t="s">
        <v>352</v>
      </c>
      <c r="F60" s="97">
        <v>616</v>
      </c>
      <c r="G60" s="101">
        <f t="shared" si="6"/>
        <v>3.2392070252931586</v>
      </c>
    </row>
    <row r="61" spans="1:7" ht="12.75">
      <c r="A61" s="4" t="s">
        <v>340</v>
      </c>
      <c r="B61" s="97">
        <v>901</v>
      </c>
      <c r="C61" s="10">
        <f>(B61/$B$60)*100</f>
        <v>32.17857142857143</v>
      </c>
      <c r="E61" s="1" t="s">
        <v>353</v>
      </c>
      <c r="F61" s="97">
        <v>548</v>
      </c>
      <c r="G61" s="101">
        <f t="shared" si="6"/>
        <v>2.881632223799758</v>
      </c>
    </row>
    <row r="62" spans="1:7" ht="12.75">
      <c r="A62" s="4"/>
      <c r="B62" s="93" t="s">
        <v>250</v>
      </c>
      <c r="C62" s="10"/>
      <c r="E62" s="1" t="s">
        <v>354</v>
      </c>
      <c r="F62" s="97">
        <v>430</v>
      </c>
      <c r="G62" s="101">
        <f t="shared" si="6"/>
        <v>2.261134774149445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55</v>
      </c>
      <c r="G63" s="101">
        <f t="shared" si="6"/>
        <v>0.2892149129726035</v>
      </c>
    </row>
    <row r="64" spans="1:7" ht="12.75">
      <c r="A64" s="29" t="s">
        <v>357</v>
      </c>
      <c r="B64" s="93">
        <v>17843</v>
      </c>
      <c r="C64" s="33">
        <f>(B64/$B$64)*100</f>
        <v>100</v>
      </c>
      <c r="E64" s="1" t="s">
        <v>358</v>
      </c>
      <c r="F64" s="97">
        <v>49</v>
      </c>
      <c r="G64" s="101">
        <f t="shared" si="6"/>
        <v>0.257664195193774</v>
      </c>
    </row>
    <row r="65" spans="1:7" ht="12.75">
      <c r="A65" s="4" t="s">
        <v>256</v>
      </c>
      <c r="B65" s="97">
        <v>10463</v>
      </c>
      <c r="C65" s="10">
        <f>(B65/$B$64)*100</f>
        <v>58.63924227988567</v>
      </c>
      <c r="E65" s="1" t="s">
        <v>359</v>
      </c>
      <c r="F65" s="97">
        <v>337</v>
      </c>
      <c r="G65" s="101">
        <f t="shared" si="6"/>
        <v>1.7720986485775887</v>
      </c>
    </row>
    <row r="66" spans="1:7" ht="12.75">
      <c r="A66" s="4" t="s">
        <v>257</v>
      </c>
      <c r="B66" s="97">
        <v>7164</v>
      </c>
      <c r="C66" s="10">
        <f aca="true" t="shared" si="7" ref="C66:C71">(B66/$B$64)*100</f>
        <v>40.1501989575744</v>
      </c>
      <c r="E66" s="1" t="s">
        <v>360</v>
      </c>
      <c r="F66" s="97">
        <v>87</v>
      </c>
      <c r="G66" s="101">
        <f t="shared" si="6"/>
        <v>0.4574854077930273</v>
      </c>
    </row>
    <row r="67" spans="1:7" ht="12.75">
      <c r="A67" s="4" t="s">
        <v>361</v>
      </c>
      <c r="B67" s="97">
        <v>3407</v>
      </c>
      <c r="C67" s="10">
        <f t="shared" si="7"/>
        <v>19.094322703581238</v>
      </c>
      <c r="E67" s="1" t="s">
        <v>362</v>
      </c>
      <c r="F67" s="97">
        <v>101</v>
      </c>
      <c r="G67" s="101">
        <f t="shared" si="6"/>
        <v>0.5311037492769627</v>
      </c>
    </row>
    <row r="68" spans="1:7" ht="12.75">
      <c r="A68" s="4" t="s">
        <v>363</v>
      </c>
      <c r="B68" s="97">
        <v>3757</v>
      </c>
      <c r="C68" s="10">
        <f t="shared" si="7"/>
        <v>21.055876253993162</v>
      </c>
      <c r="E68" s="1" t="s">
        <v>364</v>
      </c>
      <c r="F68" s="97">
        <v>877</v>
      </c>
      <c r="G68" s="101">
        <f t="shared" si="6"/>
        <v>4.61166324867224</v>
      </c>
    </row>
    <row r="69" spans="1:7" ht="12.75">
      <c r="A69" s="4" t="s">
        <v>365</v>
      </c>
      <c r="B69" s="97">
        <v>1960</v>
      </c>
      <c r="C69" s="10">
        <f t="shared" si="7"/>
        <v>10.984699882306787</v>
      </c>
      <c r="E69" s="1" t="s">
        <v>366</v>
      </c>
      <c r="F69" s="97">
        <v>255</v>
      </c>
      <c r="G69" s="101">
        <f t="shared" si="6"/>
        <v>1.3409055056002523</v>
      </c>
    </row>
    <row r="70" spans="1:7" ht="12.75">
      <c r="A70" s="4" t="s">
        <v>367</v>
      </c>
      <c r="B70" s="97">
        <v>1797</v>
      </c>
      <c r="C70" s="10">
        <f t="shared" si="7"/>
        <v>10.071176371686375</v>
      </c>
      <c r="E70" s="1" t="s">
        <v>368</v>
      </c>
      <c r="F70" s="97">
        <v>33</v>
      </c>
      <c r="G70" s="101">
        <f t="shared" si="6"/>
        <v>0.17352894778356207</v>
      </c>
    </row>
    <row r="71" spans="1:7" ht="12.75">
      <c r="A71" s="7" t="s">
        <v>258</v>
      </c>
      <c r="B71" s="103">
        <v>216</v>
      </c>
      <c r="C71" s="40">
        <f t="shared" si="7"/>
        <v>1.2105587625399317</v>
      </c>
      <c r="D71" s="41"/>
      <c r="E71" s="9" t="s">
        <v>369</v>
      </c>
      <c r="F71" s="103">
        <v>3604</v>
      </c>
      <c r="G71" s="104">
        <f t="shared" si="6"/>
        <v>18.951464479150236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14325</v>
      </c>
      <c r="C9" s="81">
        <f>(B9/$B$9)*100</f>
        <v>100</v>
      </c>
      <c r="D9" s="65"/>
      <c r="E9" s="79" t="s">
        <v>381</v>
      </c>
      <c r="F9" s="80">
        <v>7007</v>
      </c>
      <c r="G9" s="81">
        <f>(F9/$F$9)*100</f>
        <v>100</v>
      </c>
    </row>
    <row r="10" spans="1:7" ht="12.75">
      <c r="A10" s="82" t="s">
        <v>382</v>
      </c>
      <c r="B10" s="97">
        <v>8996</v>
      </c>
      <c r="C10" s="105">
        <f>(B10/$B$9)*100</f>
        <v>62.79930191972076</v>
      </c>
      <c r="D10" s="65"/>
      <c r="E10" s="78" t="s">
        <v>383</v>
      </c>
      <c r="F10" s="97">
        <v>208</v>
      </c>
      <c r="G10" s="105">
        <f aca="true" t="shared" si="0" ref="G10:G19">(F10/$F$9)*100</f>
        <v>2.9684601113172544</v>
      </c>
    </row>
    <row r="11" spans="1:7" ht="12.75">
      <c r="A11" s="82" t="s">
        <v>384</v>
      </c>
      <c r="B11" s="97">
        <v>8973</v>
      </c>
      <c r="C11" s="105">
        <f aca="true" t="shared" si="1" ref="C11:C16">(B11/$B$9)*100</f>
        <v>62.638743455497384</v>
      </c>
      <c r="D11" s="65"/>
      <c r="E11" s="78" t="s">
        <v>385</v>
      </c>
      <c r="F11" s="97">
        <v>238</v>
      </c>
      <c r="G11" s="105">
        <f t="shared" si="0"/>
        <v>3.3966033966033966</v>
      </c>
    </row>
    <row r="12" spans="1:7" ht="12.75">
      <c r="A12" s="82" t="s">
        <v>386</v>
      </c>
      <c r="B12" s="97">
        <v>8704</v>
      </c>
      <c r="C12" s="105">
        <f>(B12/$B$9)*100</f>
        <v>60.760907504363004</v>
      </c>
      <c r="D12" s="65"/>
      <c r="E12" s="78" t="s">
        <v>387</v>
      </c>
      <c r="F12" s="97">
        <v>430</v>
      </c>
      <c r="G12" s="105">
        <f t="shared" si="0"/>
        <v>6.136720422434708</v>
      </c>
    </row>
    <row r="13" spans="1:7" ht="12.75">
      <c r="A13" s="82" t="s">
        <v>388</v>
      </c>
      <c r="B13" s="97">
        <v>269</v>
      </c>
      <c r="C13" s="105">
        <f>(B13/$B$9)*100</f>
        <v>1.8778359511343805</v>
      </c>
      <c r="D13" s="65"/>
      <c r="E13" s="78" t="s">
        <v>389</v>
      </c>
      <c r="F13" s="97">
        <v>509</v>
      </c>
      <c r="G13" s="105">
        <f t="shared" si="0"/>
        <v>7.264164407021551</v>
      </c>
    </row>
    <row r="14" spans="1:7" ht="12.75">
      <c r="A14" s="82" t="s">
        <v>390</v>
      </c>
      <c r="B14" s="109">
        <v>3</v>
      </c>
      <c r="C14" s="112" t="s">
        <v>261</v>
      </c>
      <c r="D14" s="65"/>
      <c r="E14" s="78" t="s">
        <v>391</v>
      </c>
      <c r="F14" s="97">
        <v>730</v>
      </c>
      <c r="G14" s="105">
        <f t="shared" si="0"/>
        <v>10.418153275296133</v>
      </c>
    </row>
    <row r="15" spans="1:7" ht="12.75">
      <c r="A15" s="82" t="s">
        <v>392</v>
      </c>
      <c r="B15" s="109">
        <v>23</v>
      </c>
      <c r="C15" s="105">
        <f t="shared" si="1"/>
        <v>0.1605584642233857</v>
      </c>
      <c r="D15" s="65"/>
      <c r="E15" s="78" t="s">
        <v>393</v>
      </c>
      <c r="F15" s="97">
        <v>1155</v>
      </c>
      <c r="G15" s="105">
        <f t="shared" si="0"/>
        <v>16.483516483516482</v>
      </c>
    </row>
    <row r="16" spans="1:7" ht="12.75">
      <c r="A16" s="82" t="s">
        <v>67</v>
      </c>
      <c r="B16" s="97">
        <v>5329</v>
      </c>
      <c r="C16" s="105">
        <f t="shared" si="1"/>
        <v>37.20069808027923</v>
      </c>
      <c r="D16" s="65"/>
      <c r="E16" s="78" t="s">
        <v>68</v>
      </c>
      <c r="F16" s="97">
        <v>979</v>
      </c>
      <c r="G16" s="105">
        <f t="shared" si="0"/>
        <v>13.971742543171114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1149</v>
      </c>
      <c r="G17" s="105">
        <f t="shared" si="0"/>
        <v>16.397887826459254</v>
      </c>
    </row>
    <row r="18" spans="1:7" ht="12.75">
      <c r="A18" s="77" t="s">
        <v>70</v>
      </c>
      <c r="B18" s="80">
        <v>7798</v>
      </c>
      <c r="C18" s="81">
        <f>(B18/$B$18)*100</f>
        <v>100</v>
      </c>
      <c r="D18" s="65"/>
      <c r="E18" s="78" t="s">
        <v>170</v>
      </c>
      <c r="F18" s="97">
        <v>629</v>
      </c>
      <c r="G18" s="105">
        <f t="shared" si="0"/>
        <v>8.976737548166119</v>
      </c>
    </row>
    <row r="19" spans="1:9" ht="12.75">
      <c r="A19" s="82" t="s">
        <v>382</v>
      </c>
      <c r="B19" s="97">
        <v>4011</v>
      </c>
      <c r="C19" s="105">
        <f>(B19/$B$18)*100</f>
        <v>51.436265709156196</v>
      </c>
      <c r="D19" s="65"/>
      <c r="E19" s="78" t="s">
        <v>169</v>
      </c>
      <c r="F19" s="98">
        <v>980</v>
      </c>
      <c r="G19" s="105">
        <f t="shared" si="0"/>
        <v>13.986013986013987</v>
      </c>
      <c r="I19" s="117"/>
    </row>
    <row r="20" spans="1:7" ht="12.75">
      <c r="A20" s="82" t="s">
        <v>384</v>
      </c>
      <c r="B20" s="97">
        <v>4011</v>
      </c>
      <c r="C20" s="105">
        <f>(B20/$B$18)*100</f>
        <v>51.436265709156196</v>
      </c>
      <c r="D20" s="65"/>
      <c r="E20" s="78" t="s">
        <v>71</v>
      </c>
      <c r="F20" s="97">
        <v>78826</v>
      </c>
      <c r="G20" s="112" t="s">
        <v>261</v>
      </c>
    </row>
    <row r="21" spans="1:7" ht="12.75">
      <c r="A21" s="82" t="s">
        <v>386</v>
      </c>
      <c r="B21" s="97">
        <v>3875</v>
      </c>
      <c r="C21" s="105">
        <f>(B21/$B$18)*100</f>
        <v>49.69222877660939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5660</v>
      </c>
      <c r="G22" s="105">
        <f>(F22/$F$9)*100</f>
        <v>80.77636649065221</v>
      </c>
    </row>
    <row r="23" spans="1:7" ht="12.75">
      <c r="A23" s="77" t="s">
        <v>73</v>
      </c>
      <c r="B23" s="80">
        <v>1494</v>
      </c>
      <c r="C23" s="81">
        <f>(B23/$B$23)*100</f>
        <v>100</v>
      </c>
      <c r="D23" s="65"/>
      <c r="E23" s="78" t="s">
        <v>74</v>
      </c>
      <c r="F23" s="97">
        <v>112469</v>
      </c>
      <c r="G23" s="112" t="s">
        <v>261</v>
      </c>
    </row>
    <row r="24" spans="1:7" ht="12.75">
      <c r="A24" s="82" t="s">
        <v>75</v>
      </c>
      <c r="B24" s="97">
        <v>790</v>
      </c>
      <c r="C24" s="105">
        <f>(B24/$B$23)*100</f>
        <v>52.878179384203484</v>
      </c>
      <c r="D24" s="65"/>
      <c r="E24" s="78" t="s">
        <v>76</v>
      </c>
      <c r="F24" s="97">
        <v>2048</v>
      </c>
      <c r="G24" s="105">
        <f>(F24/$F$9)*100</f>
        <v>29.227914942200655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13883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150</v>
      </c>
      <c r="G26" s="105">
        <f>(F26/$F$9)*100</f>
        <v>2.140716426430712</v>
      </c>
    </row>
    <row r="27" spans="1:7" ht="12.75">
      <c r="A27" s="77" t="s">
        <v>85</v>
      </c>
      <c r="B27" s="80">
        <v>8648</v>
      </c>
      <c r="C27" s="81">
        <f>(B27/$B$27)*100</f>
        <v>100</v>
      </c>
      <c r="D27" s="65"/>
      <c r="E27" s="78" t="s">
        <v>78</v>
      </c>
      <c r="F27" s="98">
        <v>6353</v>
      </c>
      <c r="G27" s="112" t="s">
        <v>261</v>
      </c>
    </row>
    <row r="28" spans="1:7" ht="12.75">
      <c r="A28" s="82" t="s">
        <v>86</v>
      </c>
      <c r="B28" s="97">
        <v>7248</v>
      </c>
      <c r="C28" s="105">
        <f aca="true" t="shared" si="2" ref="C28:C33">(B28/$B$27)*100</f>
        <v>83.8112858464385</v>
      </c>
      <c r="D28" s="65"/>
      <c r="E28" s="78" t="s">
        <v>79</v>
      </c>
      <c r="F28" s="97">
        <v>71</v>
      </c>
      <c r="G28" s="105">
        <f>(F28/$F$9)*100</f>
        <v>1.0132724418438706</v>
      </c>
    </row>
    <row r="29" spans="1:7" ht="12.75">
      <c r="A29" s="82" t="s">
        <v>87</v>
      </c>
      <c r="B29" s="97">
        <v>491</v>
      </c>
      <c r="C29" s="105">
        <f t="shared" si="2"/>
        <v>5.6776133209990745</v>
      </c>
      <c r="D29" s="65"/>
      <c r="E29" s="78" t="s">
        <v>80</v>
      </c>
      <c r="F29" s="97">
        <v>2246</v>
      </c>
      <c r="G29" s="112" t="s">
        <v>261</v>
      </c>
    </row>
    <row r="30" spans="1:7" ht="12.75">
      <c r="A30" s="82" t="s">
        <v>88</v>
      </c>
      <c r="B30" s="97">
        <v>300</v>
      </c>
      <c r="C30" s="105">
        <f t="shared" si="2"/>
        <v>3.4690101757631817</v>
      </c>
      <c r="D30" s="65"/>
      <c r="E30" s="78" t="s">
        <v>81</v>
      </c>
      <c r="F30" s="97">
        <v>1477</v>
      </c>
      <c r="G30" s="105">
        <f>(F30/$F$9)*100</f>
        <v>21.078921078921077</v>
      </c>
    </row>
    <row r="31" spans="1:7" ht="12.75">
      <c r="A31" s="82" t="s">
        <v>115</v>
      </c>
      <c r="B31" s="97">
        <v>143</v>
      </c>
      <c r="C31" s="105">
        <f t="shared" si="2"/>
        <v>1.6535615171137836</v>
      </c>
      <c r="D31" s="65"/>
      <c r="E31" s="78" t="s">
        <v>82</v>
      </c>
      <c r="F31" s="97">
        <v>25553</v>
      </c>
      <c r="G31" s="112" t="s">
        <v>261</v>
      </c>
    </row>
    <row r="32" spans="1:7" ht="12.75">
      <c r="A32" s="82" t="s">
        <v>89</v>
      </c>
      <c r="B32" s="97">
        <v>59</v>
      </c>
      <c r="C32" s="105">
        <f t="shared" si="2"/>
        <v>0.6822386679000925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407</v>
      </c>
      <c r="C33" s="105">
        <f t="shared" si="2"/>
        <v>4.706290471785384</v>
      </c>
      <c r="D33" s="65"/>
      <c r="E33" s="79" t="s">
        <v>84</v>
      </c>
      <c r="F33" s="80">
        <v>5332</v>
      </c>
      <c r="G33" s="81">
        <f>(F33/$F$33)*100</f>
        <v>100</v>
      </c>
    </row>
    <row r="34" spans="1:7" ht="12.75">
      <c r="A34" s="82" t="s">
        <v>91</v>
      </c>
      <c r="B34" s="120">
        <v>25.8</v>
      </c>
      <c r="C34" s="112" t="s">
        <v>261</v>
      </c>
      <c r="D34" s="65"/>
      <c r="E34" s="78" t="s">
        <v>383</v>
      </c>
      <c r="F34" s="97">
        <v>62</v>
      </c>
      <c r="G34" s="105">
        <f aca="true" t="shared" si="3" ref="G34:G43">(F34/$F$33)*100</f>
        <v>1.1627906976744187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89</v>
      </c>
      <c r="G35" s="105">
        <f t="shared" si="3"/>
        <v>1.6691672918229556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175</v>
      </c>
      <c r="G36" s="105">
        <f t="shared" si="3"/>
        <v>3.2820705176294074</v>
      </c>
    </row>
    <row r="37" spans="1:7" ht="12.75">
      <c r="A37" s="77" t="s">
        <v>94</v>
      </c>
      <c r="B37" s="80">
        <v>8704</v>
      </c>
      <c r="C37" s="81">
        <f>(B37/$B$37)*100</f>
        <v>100</v>
      </c>
      <c r="D37" s="65"/>
      <c r="E37" s="78" t="s">
        <v>389</v>
      </c>
      <c r="F37" s="97">
        <v>289</v>
      </c>
      <c r="G37" s="105">
        <f t="shared" si="3"/>
        <v>5.420105026256564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439</v>
      </c>
      <c r="G38" s="105">
        <f t="shared" si="3"/>
        <v>8.23330832708177</v>
      </c>
    </row>
    <row r="39" spans="1:7" ht="12.75">
      <c r="A39" s="82" t="s">
        <v>97</v>
      </c>
      <c r="B39" s="98">
        <v>4877</v>
      </c>
      <c r="C39" s="105">
        <f>(B39/$B$37)*100</f>
        <v>56.03170955882353</v>
      </c>
      <c r="D39" s="65"/>
      <c r="E39" s="78" t="s">
        <v>393</v>
      </c>
      <c r="F39" s="97">
        <v>886</v>
      </c>
      <c r="G39" s="105">
        <f t="shared" si="3"/>
        <v>16.616654163540886</v>
      </c>
    </row>
    <row r="40" spans="1:7" ht="12.75">
      <c r="A40" s="82" t="s">
        <v>98</v>
      </c>
      <c r="B40" s="98">
        <v>599</v>
      </c>
      <c r="C40" s="105">
        <f>(B40/$B$37)*100</f>
        <v>6.881893382352941</v>
      </c>
      <c r="D40" s="65"/>
      <c r="E40" s="78" t="s">
        <v>68</v>
      </c>
      <c r="F40" s="97">
        <v>863</v>
      </c>
      <c r="G40" s="105">
        <f t="shared" si="3"/>
        <v>16.18529632408102</v>
      </c>
    </row>
    <row r="41" spans="1:7" ht="12.75">
      <c r="A41" s="82" t="s">
        <v>100</v>
      </c>
      <c r="B41" s="98">
        <v>2279</v>
      </c>
      <c r="C41" s="105">
        <f>(B41/$B$37)*100</f>
        <v>26.183363970588236</v>
      </c>
      <c r="D41" s="65"/>
      <c r="E41" s="78" t="s">
        <v>69</v>
      </c>
      <c r="F41" s="97">
        <v>986</v>
      </c>
      <c r="G41" s="105">
        <f t="shared" si="3"/>
        <v>18.49212303075769</v>
      </c>
    </row>
    <row r="42" spans="1:7" ht="12.75">
      <c r="A42" s="82" t="s">
        <v>260</v>
      </c>
      <c r="B42" s="98">
        <v>12</v>
      </c>
      <c r="C42" s="105">
        <f>(B42/$B$37)*100</f>
        <v>0.13786764705882354</v>
      </c>
      <c r="D42" s="65"/>
      <c r="E42" s="78" t="s">
        <v>170</v>
      </c>
      <c r="F42" s="97">
        <v>588</v>
      </c>
      <c r="G42" s="105">
        <f t="shared" si="3"/>
        <v>11.02775693923481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955</v>
      </c>
      <c r="G43" s="105">
        <f t="shared" si="3"/>
        <v>17.91072768192048</v>
      </c>
    </row>
    <row r="44" spans="1:7" ht="12.75">
      <c r="A44" s="82" t="s">
        <v>291</v>
      </c>
      <c r="B44" s="98">
        <v>347</v>
      </c>
      <c r="C44" s="105">
        <f>(B44/$B$37)*100</f>
        <v>3.9866727941176467</v>
      </c>
      <c r="D44" s="65"/>
      <c r="E44" s="78" t="s">
        <v>93</v>
      </c>
      <c r="F44" s="97">
        <v>94844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590</v>
      </c>
      <c r="C46" s="105">
        <f>(B46/$B$37)*100</f>
        <v>6.778492647058823</v>
      </c>
      <c r="D46" s="65"/>
      <c r="E46" s="78" t="s">
        <v>96</v>
      </c>
      <c r="F46" s="97">
        <v>42154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74773</v>
      </c>
      <c r="G48" s="112" t="s">
        <v>261</v>
      </c>
    </row>
    <row r="49" spans="1:7" ht="13.5" thickBot="1">
      <c r="A49" s="82" t="s">
        <v>292</v>
      </c>
      <c r="B49" s="98">
        <v>15</v>
      </c>
      <c r="C49" s="105">
        <f aca="true" t="shared" si="4" ref="C49:C55">(B49/$B$37)*100</f>
        <v>0.1723345588235294</v>
      </c>
      <c r="D49" s="87"/>
      <c r="E49" s="88" t="s">
        <v>102</v>
      </c>
      <c r="F49" s="113">
        <v>39148</v>
      </c>
      <c r="G49" s="114" t="s">
        <v>261</v>
      </c>
    </row>
    <row r="50" spans="1:7" ht="13.5" thickTop="1">
      <c r="A50" s="82" t="s">
        <v>116</v>
      </c>
      <c r="B50" s="98">
        <v>294</v>
      </c>
      <c r="C50" s="105">
        <f t="shared" si="4"/>
        <v>3.377757352941176</v>
      </c>
      <c r="D50" s="65"/>
      <c r="E50" s="78"/>
      <c r="F50" s="86"/>
      <c r="G50" s="85"/>
    </row>
    <row r="51" spans="1:7" ht="12.75">
      <c r="A51" s="82" t="s">
        <v>117</v>
      </c>
      <c r="B51" s="98">
        <v>986</v>
      </c>
      <c r="C51" s="105">
        <f t="shared" si="4"/>
        <v>11.328125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438</v>
      </c>
      <c r="C52" s="105">
        <f t="shared" si="4"/>
        <v>5.032169117647059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878</v>
      </c>
      <c r="C53" s="105">
        <f t="shared" si="4"/>
        <v>10.087316176470589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309</v>
      </c>
      <c r="C54" s="105">
        <f t="shared" si="4"/>
        <v>3.5500919117647056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267</v>
      </c>
      <c r="C55" s="105">
        <f t="shared" si="4"/>
        <v>3.0675551470588234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968</v>
      </c>
      <c r="C57" s="105">
        <f>(B57/$B$37)*100</f>
        <v>11.121323529411764</v>
      </c>
      <c r="D57" s="65"/>
      <c r="E57" s="79" t="s">
        <v>84</v>
      </c>
      <c r="F57" s="80">
        <v>126</v>
      </c>
      <c r="G57" s="105">
        <f>(F57/L57)*100</f>
        <v>2.363090772693173</v>
      </c>
      <c r="H57" s="79" t="s">
        <v>84</v>
      </c>
      <c r="L57" s="15">
        <v>5332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82</v>
      </c>
      <c r="G58" s="105">
        <f>(F58/L58)*100</f>
        <v>2.9327610872675254</v>
      </c>
      <c r="H58" s="78" t="s">
        <v>118</v>
      </c>
      <c r="L58" s="15">
        <v>2796</v>
      </c>
    </row>
    <row r="59" spans="1:12" ht="12.75">
      <c r="A59" s="82" t="s">
        <v>112</v>
      </c>
      <c r="B59" s="98">
        <v>1319</v>
      </c>
      <c r="C59" s="105">
        <f>(B59/$B$37)*100</f>
        <v>15.153952205882353</v>
      </c>
      <c r="D59" s="65"/>
      <c r="E59" s="78" t="s">
        <v>120</v>
      </c>
      <c r="F59" s="97">
        <v>18</v>
      </c>
      <c r="G59" s="105">
        <f>(F59/L59)*100</f>
        <v>1.9047619047619049</v>
      </c>
      <c r="H59" s="78" t="s">
        <v>120</v>
      </c>
      <c r="L59" s="15">
        <v>945</v>
      </c>
    </row>
    <row r="60" spans="1:7" ht="12.75">
      <c r="A60" s="82" t="s">
        <v>113</v>
      </c>
      <c r="B60" s="98">
        <v>2266</v>
      </c>
      <c r="C60" s="105">
        <f>(B60/$B$37)*100</f>
        <v>26.034007352941174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361</v>
      </c>
      <c r="C62" s="105">
        <f>(B62/$B$37)*100</f>
        <v>4.147518382352941</v>
      </c>
      <c r="D62" s="65"/>
      <c r="E62" s="79" t="s">
        <v>123</v>
      </c>
      <c r="F62" s="80">
        <v>66</v>
      </c>
      <c r="G62" s="105">
        <f>(F62/L62)*100</f>
        <v>10.185185185185185</v>
      </c>
      <c r="H62" s="79" t="s">
        <v>394</v>
      </c>
      <c r="L62" s="15">
        <v>648</v>
      </c>
    </row>
    <row r="63" spans="1:12" ht="12.75">
      <c r="A63" s="61" t="s">
        <v>293</v>
      </c>
      <c r="B63" s="98">
        <v>300</v>
      </c>
      <c r="C63" s="105">
        <f>(B63/$B$37)*100</f>
        <v>3.4466911764705883</v>
      </c>
      <c r="D63" s="65"/>
      <c r="E63" s="78" t="s">
        <v>118</v>
      </c>
      <c r="F63" s="97">
        <v>39</v>
      </c>
      <c r="G63" s="105">
        <f>(F63/L63)*100</f>
        <v>9.307875894988067</v>
      </c>
      <c r="H63" s="78" t="s">
        <v>118</v>
      </c>
      <c r="L63" s="15">
        <v>419</v>
      </c>
    </row>
    <row r="64" spans="1:12" ht="12.75">
      <c r="A64" s="82" t="s">
        <v>114</v>
      </c>
      <c r="B64" s="98">
        <v>303</v>
      </c>
      <c r="C64" s="105">
        <f>(B64/$B$37)*100</f>
        <v>3.4811580882352944</v>
      </c>
      <c r="D64" s="65"/>
      <c r="E64" s="78" t="s">
        <v>120</v>
      </c>
      <c r="F64" s="97">
        <v>18</v>
      </c>
      <c r="G64" s="105">
        <f>(F64/L64)*100</f>
        <v>16.9811320754717</v>
      </c>
      <c r="H64" s="78" t="s">
        <v>120</v>
      </c>
      <c r="L64" s="15">
        <v>106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634</v>
      </c>
      <c r="G66" s="105">
        <f aca="true" t="shared" si="5" ref="G66:G71">(F66/L66)*100</f>
        <v>3.3925513698630136</v>
      </c>
      <c r="H66" s="79" t="s">
        <v>124</v>
      </c>
      <c r="L66" s="15">
        <v>18688</v>
      </c>
    </row>
    <row r="67" spans="1:12" ht="12.75">
      <c r="A67" s="82" t="s">
        <v>126</v>
      </c>
      <c r="B67" s="97">
        <v>6828</v>
      </c>
      <c r="C67" s="105">
        <f>(B67/$B$37)*100</f>
        <v>78.44669117647058</v>
      </c>
      <c r="D67" s="65"/>
      <c r="E67" s="78" t="s">
        <v>262</v>
      </c>
      <c r="F67" s="97">
        <v>456</v>
      </c>
      <c r="G67" s="105">
        <f t="shared" si="5"/>
        <v>3.3845468715208193</v>
      </c>
      <c r="H67" s="78" t="s">
        <v>262</v>
      </c>
      <c r="L67" s="15">
        <v>13473</v>
      </c>
    </row>
    <row r="68" spans="1:12" ht="12.75">
      <c r="A68" s="82" t="s">
        <v>128</v>
      </c>
      <c r="B68" s="97">
        <v>1129</v>
      </c>
      <c r="C68" s="105">
        <f>(B68/$B$37)*100</f>
        <v>12.971047794117647</v>
      </c>
      <c r="D68" s="65"/>
      <c r="E68" s="78" t="s">
        <v>127</v>
      </c>
      <c r="F68" s="97">
        <v>102</v>
      </c>
      <c r="G68" s="105">
        <f t="shared" si="5"/>
        <v>3.642857142857143</v>
      </c>
      <c r="H68" s="78" t="s">
        <v>127</v>
      </c>
      <c r="L68" s="15">
        <v>2800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171</v>
      </c>
      <c r="G69" s="105">
        <f t="shared" si="5"/>
        <v>3.2859338970023058</v>
      </c>
      <c r="H69" s="78" t="s">
        <v>129</v>
      </c>
      <c r="L69" s="15">
        <v>5204</v>
      </c>
    </row>
    <row r="70" spans="1:12" ht="12.75">
      <c r="A70" s="82" t="s">
        <v>376</v>
      </c>
      <c r="B70" s="97">
        <v>711</v>
      </c>
      <c r="C70" s="105">
        <f>(B70/$B$37)*100</f>
        <v>8.168658088235293</v>
      </c>
      <c r="D70" s="65"/>
      <c r="E70" s="78" t="s">
        <v>130</v>
      </c>
      <c r="F70" s="97">
        <v>146</v>
      </c>
      <c r="G70" s="105">
        <f t="shared" si="5"/>
        <v>3.6228287841191067</v>
      </c>
      <c r="H70" s="78" t="s">
        <v>130</v>
      </c>
      <c r="L70" s="15">
        <v>4030</v>
      </c>
    </row>
    <row r="71" spans="1:12" ht="13.5" thickBot="1">
      <c r="A71" s="90" t="s">
        <v>371</v>
      </c>
      <c r="B71" s="110">
        <v>36</v>
      </c>
      <c r="C71" s="111">
        <f>(B71/$B$37)*100</f>
        <v>0.4136029411764706</v>
      </c>
      <c r="D71" s="91"/>
      <c r="E71" s="92" t="s">
        <v>131</v>
      </c>
      <c r="F71" s="110">
        <v>222</v>
      </c>
      <c r="G71" s="118">
        <f t="shared" si="5"/>
        <v>10.68334937439846</v>
      </c>
      <c r="H71" s="92" t="s">
        <v>131</v>
      </c>
      <c r="L71" s="15">
        <v>2078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7211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6971</v>
      </c>
      <c r="G9" s="81">
        <f>(F9/$F$9)*100</f>
        <v>100</v>
      </c>
      <c r="I9" s="53"/>
    </row>
    <row r="10" spans="1:7" ht="12.75">
      <c r="A10" s="36" t="s">
        <v>137</v>
      </c>
      <c r="B10" s="97">
        <v>5303</v>
      </c>
      <c r="C10" s="105">
        <f aca="true" t="shared" si="0" ref="C10:C18">(B10/$B$8)*100</f>
        <v>73.54042435168493</v>
      </c>
      <c r="E10" s="32" t="s">
        <v>138</v>
      </c>
      <c r="F10" s="97">
        <v>6941</v>
      </c>
      <c r="G10" s="105">
        <f>(F10/$F$9)*100</f>
        <v>99.56964567493904</v>
      </c>
    </row>
    <row r="11" spans="1:7" ht="12.75">
      <c r="A11" s="36" t="s">
        <v>139</v>
      </c>
      <c r="B11" s="97">
        <v>709</v>
      </c>
      <c r="C11" s="105">
        <f t="shared" si="0"/>
        <v>9.832200804326723</v>
      </c>
      <c r="E11" s="32" t="s">
        <v>140</v>
      </c>
      <c r="F11" s="97">
        <v>17</v>
      </c>
      <c r="G11" s="105">
        <f>(F11/$F$9)*100</f>
        <v>0.24386745086788122</v>
      </c>
    </row>
    <row r="12" spans="1:7" ht="12.75">
      <c r="A12" s="36" t="s">
        <v>141</v>
      </c>
      <c r="B12" s="97">
        <v>245</v>
      </c>
      <c r="C12" s="105">
        <f t="shared" si="0"/>
        <v>3.397587019830814</v>
      </c>
      <c r="E12" s="32" t="s">
        <v>142</v>
      </c>
      <c r="F12" s="97">
        <v>13</v>
      </c>
      <c r="G12" s="105">
        <f>(F12/$F$9)*100</f>
        <v>0.18648687419308563</v>
      </c>
    </row>
    <row r="13" spans="1:7" ht="12.75">
      <c r="A13" s="36" t="s">
        <v>143</v>
      </c>
      <c r="B13" s="97">
        <v>202</v>
      </c>
      <c r="C13" s="105">
        <f t="shared" si="0"/>
        <v>2.8012758285952017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161</v>
      </c>
      <c r="C14" s="105">
        <f t="shared" si="0"/>
        <v>2.232700041603106</v>
      </c>
      <c r="E14" s="42" t="s">
        <v>145</v>
      </c>
      <c r="F14" s="80">
        <v>5332</v>
      </c>
      <c r="G14" s="81">
        <f>(F14/$F$14)*100</f>
        <v>100</v>
      </c>
    </row>
    <row r="15" spans="1:7" ht="12.75">
      <c r="A15" s="36" t="s">
        <v>146</v>
      </c>
      <c r="B15" s="97">
        <v>294</v>
      </c>
      <c r="C15" s="105">
        <f t="shared" si="0"/>
        <v>4.0771044237969765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291</v>
      </c>
      <c r="C16" s="105">
        <f t="shared" si="0"/>
        <v>4.035501317431701</v>
      </c>
      <c r="E16" s="1" t="s">
        <v>149</v>
      </c>
      <c r="F16" s="97">
        <v>18</v>
      </c>
      <c r="G16" s="105">
        <f>(F16/$F$14)*100</f>
        <v>0.33758439609902474</v>
      </c>
    </row>
    <row r="17" spans="1:7" ht="12.75">
      <c r="A17" s="36" t="s">
        <v>150</v>
      </c>
      <c r="B17" s="97">
        <v>6</v>
      </c>
      <c r="C17" s="105">
        <f t="shared" si="0"/>
        <v>0.08320621273055055</v>
      </c>
      <c r="E17" s="1" t="s">
        <v>151</v>
      </c>
      <c r="F17" s="97">
        <v>347</v>
      </c>
      <c r="G17" s="105">
        <f aca="true" t="shared" si="1" ref="G17:G23">(F17/$F$14)*100</f>
        <v>6.50787696924231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934</v>
      </c>
      <c r="G18" s="105">
        <f t="shared" si="1"/>
        <v>17.516879219804952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792</v>
      </c>
      <c r="G19" s="105">
        <f t="shared" si="1"/>
        <v>14.853713428357091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982</v>
      </c>
      <c r="G20" s="105">
        <f t="shared" si="1"/>
        <v>18.41710427606902</v>
      </c>
    </row>
    <row r="21" spans="1:7" ht="12.75">
      <c r="A21" s="36" t="s">
        <v>156</v>
      </c>
      <c r="B21" s="98">
        <v>198</v>
      </c>
      <c r="C21" s="105">
        <f aca="true" t="shared" si="2" ref="C21:C28">(B21/$B$8)*100</f>
        <v>2.745805020108168</v>
      </c>
      <c r="E21" s="1" t="s">
        <v>157</v>
      </c>
      <c r="F21" s="97">
        <v>1576</v>
      </c>
      <c r="G21" s="105">
        <f t="shared" si="1"/>
        <v>29.557389347336834</v>
      </c>
    </row>
    <row r="22" spans="1:7" ht="12.75">
      <c r="A22" s="36" t="s">
        <v>158</v>
      </c>
      <c r="B22" s="98">
        <v>604</v>
      </c>
      <c r="C22" s="105">
        <f t="shared" si="2"/>
        <v>8.376092081542089</v>
      </c>
      <c r="E22" s="1" t="s">
        <v>159</v>
      </c>
      <c r="F22" s="97">
        <v>618</v>
      </c>
      <c r="G22" s="105">
        <f t="shared" si="1"/>
        <v>11.59039759939985</v>
      </c>
    </row>
    <row r="23" spans="1:7" ht="12.75">
      <c r="A23" s="36" t="s">
        <v>160</v>
      </c>
      <c r="B23" s="98">
        <v>371</v>
      </c>
      <c r="C23" s="105">
        <f t="shared" si="2"/>
        <v>5.144917487172376</v>
      </c>
      <c r="E23" s="1" t="s">
        <v>161</v>
      </c>
      <c r="F23" s="98">
        <v>65</v>
      </c>
      <c r="G23" s="105">
        <f t="shared" si="1"/>
        <v>1.2190547636909228</v>
      </c>
    </row>
    <row r="24" spans="1:7" ht="12.75">
      <c r="A24" s="36" t="s">
        <v>162</v>
      </c>
      <c r="B24" s="97">
        <v>789</v>
      </c>
      <c r="C24" s="105">
        <f t="shared" si="2"/>
        <v>10.941616974067397</v>
      </c>
      <c r="E24" s="1" t="s">
        <v>163</v>
      </c>
      <c r="F24" s="97">
        <v>254900</v>
      </c>
      <c r="G24" s="112" t="s">
        <v>261</v>
      </c>
    </row>
    <row r="25" spans="1:7" ht="12.75">
      <c r="A25" s="36" t="s">
        <v>164</v>
      </c>
      <c r="B25" s="97">
        <v>925</v>
      </c>
      <c r="C25" s="105">
        <f t="shared" si="2"/>
        <v>12.827624462626543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870</v>
      </c>
      <c r="C26" s="105">
        <f t="shared" si="2"/>
        <v>12.064900845929829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1720</v>
      </c>
      <c r="C27" s="105">
        <f t="shared" si="2"/>
        <v>23.85244764942449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1734</v>
      </c>
      <c r="C28" s="105">
        <f t="shared" si="2"/>
        <v>24.046595479129106</v>
      </c>
      <c r="E28" s="32" t="s">
        <v>176</v>
      </c>
      <c r="F28" s="97">
        <v>3764</v>
      </c>
      <c r="G28" s="105">
        <f aca="true" t="shared" si="3" ref="G28:G35">(F28/$F$14)*100</f>
        <v>70.5926481620405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39</v>
      </c>
      <c r="G30" s="105">
        <f t="shared" si="3"/>
        <v>0.7314328582145537</v>
      </c>
    </row>
    <row r="31" spans="1:7" ht="12.75">
      <c r="A31" s="36" t="s">
        <v>180</v>
      </c>
      <c r="B31" s="97">
        <v>46</v>
      </c>
      <c r="C31" s="105">
        <f aca="true" t="shared" si="4" ref="C31:C39">(B31/$B$8)*100</f>
        <v>0.6379142976008876</v>
      </c>
      <c r="E31" s="32" t="s">
        <v>181</v>
      </c>
      <c r="F31" s="97">
        <v>82</v>
      </c>
      <c r="G31" s="105">
        <f t="shared" si="3"/>
        <v>1.5378844711177795</v>
      </c>
    </row>
    <row r="32" spans="1:7" ht="12.75">
      <c r="A32" s="36" t="s">
        <v>182</v>
      </c>
      <c r="B32" s="97">
        <v>119</v>
      </c>
      <c r="C32" s="105">
        <f t="shared" si="4"/>
        <v>1.6502565524892525</v>
      </c>
      <c r="E32" s="32" t="s">
        <v>183</v>
      </c>
      <c r="F32" s="97">
        <v>277</v>
      </c>
      <c r="G32" s="105">
        <f t="shared" si="3"/>
        <v>5.195048762190548</v>
      </c>
    </row>
    <row r="33" spans="1:7" ht="12.75">
      <c r="A33" s="36" t="s">
        <v>184</v>
      </c>
      <c r="B33" s="97">
        <v>409</v>
      </c>
      <c r="C33" s="105">
        <f t="shared" si="4"/>
        <v>5.671890167799195</v>
      </c>
      <c r="E33" s="32" t="s">
        <v>185</v>
      </c>
      <c r="F33" s="97">
        <v>796</v>
      </c>
      <c r="G33" s="105">
        <f t="shared" si="3"/>
        <v>14.928732183045762</v>
      </c>
    </row>
    <row r="34" spans="1:7" ht="12.75">
      <c r="A34" s="36" t="s">
        <v>186</v>
      </c>
      <c r="B34" s="97">
        <v>456</v>
      </c>
      <c r="C34" s="105">
        <f t="shared" si="4"/>
        <v>6.323672167521842</v>
      </c>
      <c r="E34" s="32" t="s">
        <v>187</v>
      </c>
      <c r="F34" s="97">
        <v>659</v>
      </c>
      <c r="G34" s="105">
        <f t="shared" si="3"/>
        <v>12.359339834958739</v>
      </c>
    </row>
    <row r="35" spans="1:7" ht="12.75">
      <c r="A35" s="36" t="s">
        <v>188</v>
      </c>
      <c r="B35" s="97">
        <v>676</v>
      </c>
      <c r="C35" s="105">
        <f t="shared" si="4"/>
        <v>9.374566634308696</v>
      </c>
      <c r="E35" s="32" t="s">
        <v>189</v>
      </c>
      <c r="F35" s="97">
        <v>1911</v>
      </c>
      <c r="G35" s="105">
        <f t="shared" si="3"/>
        <v>35.84021005251313</v>
      </c>
    </row>
    <row r="36" spans="1:7" ht="12.75">
      <c r="A36" s="36" t="s">
        <v>190</v>
      </c>
      <c r="B36" s="97">
        <v>880</v>
      </c>
      <c r="C36" s="105">
        <f t="shared" si="4"/>
        <v>12.203577867147414</v>
      </c>
      <c r="E36" s="32" t="s">
        <v>191</v>
      </c>
      <c r="F36" s="97">
        <v>1765</v>
      </c>
      <c r="G36" s="112" t="s">
        <v>261</v>
      </c>
    </row>
    <row r="37" spans="1:7" ht="12.75">
      <c r="A37" s="36" t="s">
        <v>192</v>
      </c>
      <c r="B37" s="97">
        <v>1172</v>
      </c>
      <c r="C37" s="105">
        <f t="shared" si="4"/>
        <v>16.252946886700872</v>
      </c>
      <c r="E37" s="32" t="s">
        <v>193</v>
      </c>
      <c r="F37" s="97">
        <v>1568</v>
      </c>
      <c r="G37" s="105">
        <f>(F37/$F$14)*100</f>
        <v>29.40735183795949</v>
      </c>
    </row>
    <row r="38" spans="1:7" ht="12.75">
      <c r="A38" s="36" t="s">
        <v>194</v>
      </c>
      <c r="B38" s="97">
        <v>1110</v>
      </c>
      <c r="C38" s="105">
        <f t="shared" si="4"/>
        <v>15.39314935515185</v>
      </c>
      <c r="E38" s="32" t="s">
        <v>191</v>
      </c>
      <c r="F38" s="97">
        <v>569</v>
      </c>
      <c r="G38" s="112" t="s">
        <v>261</v>
      </c>
    </row>
    <row r="39" spans="1:7" ht="12.75">
      <c r="A39" s="36" t="s">
        <v>195</v>
      </c>
      <c r="B39" s="97">
        <v>2343</v>
      </c>
      <c r="C39" s="105">
        <f t="shared" si="4"/>
        <v>32.49202607127999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6971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1620</v>
      </c>
      <c r="G43" s="105">
        <f aca="true" t="shared" si="5" ref="G43:G48">(F43/$F$14)*100</f>
        <v>30.38259564891223</v>
      </c>
    </row>
    <row r="44" spans="1:7" ht="12.75">
      <c r="A44" s="36" t="s">
        <v>209</v>
      </c>
      <c r="B44" s="98">
        <v>814</v>
      </c>
      <c r="C44" s="105">
        <f aca="true" t="shared" si="6" ref="C44:C49">(B44/$B$42)*100</f>
        <v>11.6769473533209</v>
      </c>
      <c r="E44" s="32" t="s">
        <v>210</v>
      </c>
      <c r="F44" s="97">
        <v>923</v>
      </c>
      <c r="G44" s="105">
        <f t="shared" si="5"/>
        <v>17.3105776444111</v>
      </c>
    </row>
    <row r="45" spans="1:7" ht="12.75">
      <c r="A45" s="36" t="s">
        <v>211</v>
      </c>
      <c r="B45" s="98">
        <v>1985</v>
      </c>
      <c r="C45" s="105">
        <f t="shared" si="6"/>
        <v>28.47511117486731</v>
      </c>
      <c r="E45" s="32" t="s">
        <v>212</v>
      </c>
      <c r="F45" s="97">
        <v>951</v>
      </c>
      <c r="G45" s="105">
        <f t="shared" si="5"/>
        <v>17.835708927231806</v>
      </c>
    </row>
    <row r="46" spans="1:7" ht="12.75">
      <c r="A46" s="36" t="s">
        <v>213</v>
      </c>
      <c r="B46" s="98">
        <v>1120</v>
      </c>
      <c r="C46" s="105">
        <f t="shared" si="6"/>
        <v>16.066561468942766</v>
      </c>
      <c r="E46" s="32" t="s">
        <v>214</v>
      </c>
      <c r="F46" s="97">
        <v>514</v>
      </c>
      <c r="G46" s="105">
        <f t="shared" si="5"/>
        <v>9.639909977494373</v>
      </c>
    </row>
    <row r="47" spans="1:7" ht="12.75">
      <c r="A47" s="36" t="s">
        <v>215</v>
      </c>
      <c r="B47" s="97">
        <v>1361</v>
      </c>
      <c r="C47" s="105">
        <f t="shared" si="6"/>
        <v>19.523741213599198</v>
      </c>
      <c r="E47" s="32" t="s">
        <v>216</v>
      </c>
      <c r="F47" s="97">
        <v>332</v>
      </c>
      <c r="G47" s="105">
        <f t="shared" si="5"/>
        <v>6.22655663915979</v>
      </c>
    </row>
    <row r="48" spans="1:7" ht="12.75">
      <c r="A48" s="36" t="s">
        <v>217</v>
      </c>
      <c r="B48" s="97">
        <v>741</v>
      </c>
      <c r="C48" s="105">
        <f t="shared" si="6"/>
        <v>10.629751829005881</v>
      </c>
      <c r="E48" s="32" t="s">
        <v>218</v>
      </c>
      <c r="F48" s="97">
        <v>987</v>
      </c>
      <c r="G48" s="105">
        <f t="shared" si="5"/>
        <v>18.510877719429857</v>
      </c>
    </row>
    <row r="49" spans="1:7" ht="12.75">
      <c r="A49" s="36" t="s">
        <v>219</v>
      </c>
      <c r="B49" s="97">
        <v>950</v>
      </c>
      <c r="C49" s="105">
        <f t="shared" si="6"/>
        <v>13.627886960263952</v>
      </c>
      <c r="E49" s="32" t="s">
        <v>220</v>
      </c>
      <c r="F49" s="97">
        <v>5</v>
      </c>
      <c r="G49" s="105">
        <f>(F49/$F$14)*100</f>
        <v>0.0937734433608402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1286</v>
      </c>
      <c r="G51" s="81">
        <f>(F51/F$51)*100</f>
        <v>100</v>
      </c>
    </row>
    <row r="52" spans="1:7" ht="12.75">
      <c r="A52" s="4" t="s">
        <v>223</v>
      </c>
      <c r="B52" s="97">
        <v>355</v>
      </c>
      <c r="C52" s="105">
        <f>(B52/$B$42)*100</f>
        <v>5.092526179888108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1955</v>
      </c>
      <c r="C53" s="105">
        <f>(B53/$B$42)*100</f>
        <v>28.04475684980634</v>
      </c>
      <c r="E53" s="32" t="s">
        <v>226</v>
      </c>
      <c r="F53" s="97">
        <v>28</v>
      </c>
      <c r="G53" s="105">
        <f>(F53/F$51)*100</f>
        <v>2.177293934681182</v>
      </c>
    </row>
    <row r="54" spans="1:7" ht="12.75">
      <c r="A54" s="4" t="s">
        <v>227</v>
      </c>
      <c r="B54" s="97">
        <v>3398</v>
      </c>
      <c r="C54" s="105">
        <f>(B54/$B$42)*100</f>
        <v>48.74479988523885</v>
      </c>
      <c r="E54" s="32" t="s">
        <v>228</v>
      </c>
      <c r="F54" s="97">
        <v>36</v>
      </c>
      <c r="G54" s="105">
        <f aca="true" t="shared" si="7" ref="G54:G60">(F54/F$51)*100</f>
        <v>2.7993779160186625</v>
      </c>
    </row>
    <row r="55" spans="1:7" ht="12.75">
      <c r="A55" s="4" t="s">
        <v>229</v>
      </c>
      <c r="B55" s="97">
        <v>1263</v>
      </c>
      <c r="C55" s="105">
        <f>(B55/$B$42)*100</f>
        <v>18.117917085066704</v>
      </c>
      <c r="E55" s="32" t="s">
        <v>230</v>
      </c>
      <c r="F55" s="97">
        <v>140</v>
      </c>
      <c r="G55" s="105">
        <f t="shared" si="7"/>
        <v>10.88646967340591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329</v>
      </c>
      <c r="G56" s="105">
        <f t="shared" si="7"/>
        <v>25.58320373250389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364</v>
      </c>
      <c r="G57" s="105">
        <f t="shared" si="7"/>
        <v>28.304821150855364</v>
      </c>
    </row>
    <row r="58" spans="1:7" ht="12.75">
      <c r="A58" s="36" t="s">
        <v>234</v>
      </c>
      <c r="B58" s="97">
        <v>5283</v>
      </c>
      <c r="C58" s="105">
        <f aca="true" t="shared" si="8" ref="C58:C66">(B58/$B$42)*100</f>
        <v>75.78539664323627</v>
      </c>
      <c r="E58" s="32" t="s">
        <v>235</v>
      </c>
      <c r="F58" s="97">
        <v>168</v>
      </c>
      <c r="G58" s="105">
        <f t="shared" si="7"/>
        <v>13.063763608087092</v>
      </c>
    </row>
    <row r="59" spans="1:7" ht="12.75">
      <c r="A59" s="36" t="s">
        <v>236</v>
      </c>
      <c r="B59" s="97">
        <v>74</v>
      </c>
      <c r="C59" s="105">
        <f t="shared" si="8"/>
        <v>1.0615406684837183</v>
      </c>
      <c r="E59" s="32" t="s">
        <v>237</v>
      </c>
      <c r="F59" s="98">
        <v>194</v>
      </c>
      <c r="G59" s="105">
        <f t="shared" si="7"/>
        <v>15.085536547433904</v>
      </c>
    </row>
    <row r="60" spans="1:7" ht="12.75">
      <c r="A60" s="36" t="s">
        <v>238</v>
      </c>
      <c r="B60" s="97">
        <v>520</v>
      </c>
      <c r="C60" s="105">
        <f t="shared" si="8"/>
        <v>7.459474967723426</v>
      </c>
      <c r="E60" s="32" t="s">
        <v>239</v>
      </c>
      <c r="F60" s="97">
        <v>27</v>
      </c>
      <c r="G60" s="105">
        <f t="shared" si="7"/>
        <v>2.0995334370139966</v>
      </c>
    </row>
    <row r="61" spans="1:7" ht="12.75">
      <c r="A61" s="36" t="s">
        <v>240</v>
      </c>
      <c r="B61" s="97">
        <v>1066</v>
      </c>
      <c r="C61" s="105">
        <f t="shared" si="8"/>
        <v>15.291923683833023</v>
      </c>
      <c r="E61" s="32" t="s">
        <v>163</v>
      </c>
      <c r="F61" s="97">
        <v>843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12</v>
      </c>
      <c r="C63" s="105">
        <f t="shared" si="8"/>
        <v>0.17214173002438674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16</v>
      </c>
      <c r="C65" s="105">
        <f t="shared" si="8"/>
        <v>0.22952230669918233</v>
      </c>
      <c r="E65" s="32" t="s">
        <v>208</v>
      </c>
      <c r="F65" s="97">
        <v>177</v>
      </c>
      <c r="G65" s="105">
        <f aca="true" t="shared" si="9" ref="G65:G71">(F65/F$51)*100</f>
        <v>13.763608087091757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237</v>
      </c>
      <c r="G66" s="105">
        <f t="shared" si="9"/>
        <v>18.42923794712286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132</v>
      </c>
      <c r="G67" s="105">
        <f t="shared" si="9"/>
        <v>10.26438569206843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144</v>
      </c>
      <c r="G68" s="105">
        <f t="shared" si="9"/>
        <v>11.19751166407465</v>
      </c>
    </row>
    <row r="69" spans="1:7" ht="12.75">
      <c r="A69" s="36" t="s">
        <v>249</v>
      </c>
      <c r="B69" s="97">
        <v>6</v>
      </c>
      <c r="C69" s="105">
        <f>(B69/$B$42)*100</f>
        <v>0.08607086501219337</v>
      </c>
      <c r="E69" s="32" t="s">
        <v>216</v>
      </c>
      <c r="F69" s="97">
        <v>146</v>
      </c>
      <c r="G69" s="105">
        <f t="shared" si="9"/>
        <v>11.35303265940902</v>
      </c>
    </row>
    <row r="70" spans="1:7" ht="12.75">
      <c r="A70" s="36" t="s">
        <v>251</v>
      </c>
      <c r="B70" s="97">
        <v>6</v>
      </c>
      <c r="C70" s="105">
        <f>(B70/$B$42)*100</f>
        <v>0.08607086501219337</v>
      </c>
      <c r="E70" s="32" t="s">
        <v>218</v>
      </c>
      <c r="F70" s="97">
        <v>405</v>
      </c>
      <c r="G70" s="105">
        <f t="shared" si="9"/>
        <v>31.493001555209954</v>
      </c>
    </row>
    <row r="71" spans="1:7" ht="12.75">
      <c r="A71" s="54" t="s">
        <v>252</v>
      </c>
      <c r="B71" s="103">
        <v>34</v>
      </c>
      <c r="C71" s="115">
        <f>(B71/$B$42)*100</f>
        <v>0.48773490173576245</v>
      </c>
      <c r="D71" s="41"/>
      <c r="E71" s="44" t="s">
        <v>220</v>
      </c>
      <c r="F71" s="103">
        <v>45</v>
      </c>
      <c r="G71" s="115">
        <f t="shared" si="9"/>
        <v>3.4992223950233283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2002-06-06T17:36:51Z</dcterms:modified>
  <cp:category/>
  <cp:version/>
  <cp:contentType/>
  <cp:contentStatus/>
</cp:coreProperties>
</file>