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<sst xmlns="http://schemas.openxmlformats.org/spreadsheetml/2006/main" count="694" uniqueCount="437">
  <si>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</si>
  <si>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</si>
  <si>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</si>
  <si>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</si>
  <si>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</si>
  <si>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</si>
  <si>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</si>
  <si>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</si>
  <si>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</si>
  <si>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</si>
  <si>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</si>
  <si>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</si>
  <si>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</si>
  <si>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</si>
  <si>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</si>
  <si>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</si>
  <si>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</si>
  <si>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</si>
  <si>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</si>
  <si>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</si>
  <si>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</si>
  <si>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</si>
  <si>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</si>
  <si>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</si>
  <si>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</si>
  <si>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</si>
  <si>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</si>
  <si>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</si>
  <si>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</si>
  <si>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</si>
  <si>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</si>
  <si>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</si>
  <si>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</si>
  <si>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</si>
  <si>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</si>
  <si>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</si>
  <si>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</si>
  <si>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</si>
  <si>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</si>
  <si>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</si>
  <si>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</si>
  <si>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</si>
  <si>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</si>
  <si>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</si>
  <si>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</si>
  <si>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</si>
  <si>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</si>
  <si>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</si>
  <si>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</si>
  <si>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</si>
  <si>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</si>
  <si>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</si>
  <si>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</si>
  <si>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</si>
  <si>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</si>
  <si>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</si>
  <si>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</si>
  <si>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</si>
  <si>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</si>
  <si>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</si>
  <si>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</si>
  <si>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</si>
  <si>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</si>
  <si>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</si>
  <si>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</si>
  <si>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</si>
  <si>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</si>
  <si>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</si>
  <si>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</si>
  <si>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</si>
  <si>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</si>
  <si>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</si>
  <si>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</si>
  <si>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</si>
  <si>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</si>
  <si>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</si>
  <si>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</si>
  <si>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</si>
  <si>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</si>
  <si>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</si>
  <si>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</si>
  <si>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</si>
  <si>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</si>
  <si>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</si>
  <si>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</si>
  <si>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</si>
  <si>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</si>
  <si>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</si>
  <si>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</si>
  <si>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</si>
  <si>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</si>
  <si>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</si>
  <si>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</si>
  <si>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</si>
  <si>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</si>
  <si>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</si>
  <si>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</si>
  <si>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</si>
  <si>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</si>
  <si>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</si>
  <si>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</si>
  <si>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</si>
  <si>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</si>
  <si>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</si>
  <si>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</si>
  <si>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</si>
  <si>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</si>
  <si>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</si>
  <si>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</si>
  <si>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</si>
  <si>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</si>
  <si>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</si>
  <si>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</si>
  <si>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</si>
  <si>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</si>
  <si>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</si>
  <si>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</si>
  <si>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</si>
  <si>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</si>
  <si>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</si>
  <si>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</si>
  <si>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</si>
  <si>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</si>
  <si>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</si>
  <si>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</si>
  <si>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</si>
  <si>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</si>
  <si>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</si>
  <si>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</si>
  <si>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</si>
  <si>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</si>
  <si>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</si>
  <si>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</si>
  <si>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</si>
  <si>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</si>
  <si>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</si>
  <si>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</si>
  <si>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</si>
  <si>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</si>
  <si>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</si>
  <si>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</si>
  <si>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</si>
  <si>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</si>
  <si>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</si>
  <si>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</si>
  <si>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</si>
  <si>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</si>
  <si>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</si>
  <si>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</si>
  <si>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</si>
  <si>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</si>
  <si>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</si>
  <si>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</si>
  <si>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</si>
  <si>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</si>
  <si>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</si>
  <si>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</si>
  <si>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</si>
  <si>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</si>
  <si>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</si>
  <si>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</si>
  <si>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</si>
  <si>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</si>
  <si>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</si>
  <si>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</si>
  <si>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</si>
  <si>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</si>
  <si>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</si>
  <si>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</si>
  <si>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</si>
  <si>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</si>
  <si>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</si>
  <si>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</si>
  <si>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</si>
  <si>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</si>
  <si>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</si>
  <si>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</si>
  <si>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</si>
  <si>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</si>
  <si>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</si>
  <si>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</si>
  <si>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</si>
  <si>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</si>
  <si>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</si>
  <si>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</si>
  <si>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</si>
  <si>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</si>
  <si>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</si>
  <si>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</si>
  <si>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</si>
  <si>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</si>
  <si>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</si>
  <si>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</si>
  <si>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</si>
  <si>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</si>
  <si>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</si>
  <si>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</si>
  <si>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</si>
  <si>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</si>
  <si>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</si>
  <si>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</si>
  <si>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</si>
  <si>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</si>
  <si>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</si>
  <si>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</si>
  <si>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</si>
  <si>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</si>
  <si>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</si>
  <si>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</si>
  <si>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</si>
  <si>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</si>
  <si>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</si>
  <si>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</si>
  <si>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</si>
  <si>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</si>
  <si>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</si>
  <si>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</si>
  <si>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</si>
  <si>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</si>
  <si>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</si>
  <si>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</si>
  <si>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</si>
  <si>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</si>
  <si>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</si>
  <si>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</si>
  <si>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</si>
  <si>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</si>
  <si>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</si>
  <si>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</si>
  <si>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</si>
  <si>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</si>
  <si>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</si>
  <si>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</si>
  <si>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</si>
  <si>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</si>
  <si>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</si>
  <si>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</si>
  <si>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</si>
  <si>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</si>
  <si>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</si>
  <si>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</si>
  <si>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</si>
  <si>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</si>
  <si>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</si>
  <si>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</si>
  <si>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</si>
  <si>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</si>
  <si>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</si>
  <si>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</si>
  <si>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</si>
  <si>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</si>
  <si>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</si>
  <si>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</si>
  <si>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</si>
  <si>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</si>
  <si>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</si>
  <si>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</si>
  <si>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</si>
  <si>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</si>
  <si>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</si>
  <si>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</si>
  <si>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</si>
  <si>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</si>
  <si>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</si>
  <si>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</si>
  <si>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</si>
  <si>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</si>
  <si>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</si>
  <si>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</si>
  <si>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</si>
  <si>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</si>
  <si>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</si>
  <si>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</si>
  <si>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</si>
  <si>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</si>
  <si>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</si>
  <si>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</si>
  <si>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</si>
  <si>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</si>
  <si>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</si>
  <si>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</si>
  <si>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</si>
  <si>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</si>
  <si>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</si>
  <si>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</si>
  <si>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</si>
  <si>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</si>
  <si>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</si>
  <si>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</si>
  <si>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</si>
  <si>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</si>
  <si>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</si>
  <si>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</si>
  <si>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</si>
  <si>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</si>
  <si>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</si>
  <si>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</si>
  <si>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</si>
  <si>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</si>
  <si>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</si>
  <si>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</si>
  <si>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</si>
  <si>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</si>
  <si>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</si>
  <si>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</si>
  <si>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</si>
  <si>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</si>
  <si>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</si>
  <si>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</si>
  <si>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</si>
  <si>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</si>
  <si>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</si>
  <si>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</si>
  <si>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</si>
  <si>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</si>
  <si>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</si>
  <si>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</si>
  <si>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</si>
  <si>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</si>
  <si>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</si>
  <si>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</si>
  <si>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</si>
  <si>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</si>
  <si>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</si>
  <si>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</si>
  <si>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</si>
  <si>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</si>
  <si>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</si>
  <si>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</si>
  <si>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</si>
  <si>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</si>
  <si>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</si>
  <si>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</si>
  <si>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</si>
  <si>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</si>
  <si>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</si>
  <si>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</si>
  <si>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</si>
  <si>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</si>
  <si>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</si>
  <si>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</si>
  <si>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</si>
  <si>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</si>
  <si>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</si>
  <si>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</si>
  <si>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</si>
  <si>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</si>
  <si>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</si>
  <si>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</si>
  <si>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</si>
  <si>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</si>
  <si>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</si>
  <si>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</si>
  <si>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</si>
  <si>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</si>
  <si>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</si>
  <si>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</si>
  <si>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</si>
  <si>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</si>
  <si>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</si>
  <si>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</si>
  <si>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</si>
  <si>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</si>
  <si>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</si>
  <si>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</si>
  <si>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</si>
  <si>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</si>
  <si>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</si>
  <si>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</si>
  <si>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</si>
  <si>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</si>
  <si>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</si>
  <si>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</si>
  <si>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</si>
  <si>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</si>
  <si>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</si>
  <si>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</si>
  <si>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</si>
  <si>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</si>
  <si>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</si>
  <si>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</si>
  <si>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</si>
  <si>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</si>
  <si>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</si>
  <si>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</si>
  <si>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</si>
  <si>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</si>
  <si>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</si>
  <si>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</si>
  <si>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</si>
  <si>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</si>
  <si>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</si>
  <si>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</si>
  <si>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</si>
  <si>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</si>
  <si>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</si>
  <si>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Mount Holly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</si>
  <si>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Mount Holly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</si>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</sst>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10728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10728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5356</v>
      </c>
      <c r="C9" s="151">
        <f>(B9/$B$7)*100</f>
        <v>49.92542878448919</v>
      </c>
      <c r="D9" s="152"/>
      <c r="E9" s="152" t="s">
        <v>403</v>
      </c>
      <c r="F9" s="150">
        <v>942</v>
      </c>
      <c r="G9" s="153">
        <f t="shared" si="0"/>
        <v>8.78076062639821</v>
      </c>
    </row>
    <row r="10" spans="1:7" ht="12.75">
      <c r="A10" s="149" t="s">
        <v>404</v>
      </c>
      <c r="B10" s="150">
        <v>5372</v>
      </c>
      <c r="C10" s="151">
        <f>(B10/$B$7)*100</f>
        <v>50.07457121551081</v>
      </c>
      <c r="D10" s="152"/>
      <c r="E10" s="152" t="s">
        <v>405</v>
      </c>
      <c r="F10" s="150">
        <v>71</v>
      </c>
      <c r="G10" s="153">
        <f t="shared" si="0"/>
        <v>0.6618195376584638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638</v>
      </c>
      <c r="G11" s="153">
        <f t="shared" si="0"/>
        <v>5.947054436987323</v>
      </c>
    </row>
    <row r="12" spans="1:7" ht="12.75">
      <c r="A12" s="149" t="s">
        <v>407</v>
      </c>
      <c r="B12" s="150">
        <v>706</v>
      </c>
      <c r="C12" s="151">
        <f aca="true" t="shared" si="1" ref="C12:C24">B12*100/B$7</f>
        <v>6.5809097688292315</v>
      </c>
      <c r="D12" s="152"/>
      <c r="E12" s="152" t="s">
        <v>408</v>
      </c>
      <c r="F12" s="150">
        <v>15</v>
      </c>
      <c r="G12" s="153">
        <f t="shared" si="0"/>
        <v>0.13982102908277405</v>
      </c>
    </row>
    <row r="13" spans="1:7" ht="12.75">
      <c r="A13" s="149" t="s">
        <v>409</v>
      </c>
      <c r="B13" s="150">
        <v>744</v>
      </c>
      <c r="C13" s="151">
        <f t="shared" si="1"/>
        <v>6.935123042505593</v>
      </c>
      <c r="D13" s="152"/>
      <c r="E13" s="152" t="s">
        <v>410</v>
      </c>
      <c r="F13" s="150">
        <v>218</v>
      </c>
      <c r="G13" s="153">
        <f t="shared" si="0"/>
        <v>2.0320656226696494</v>
      </c>
    </row>
    <row r="14" spans="1:7" ht="12.75">
      <c r="A14" s="149" t="s">
        <v>411</v>
      </c>
      <c r="B14" s="150">
        <v>842</v>
      </c>
      <c r="C14" s="151">
        <f t="shared" si="1"/>
        <v>7.84862043251305</v>
      </c>
      <c r="D14" s="152"/>
      <c r="E14" s="152" t="s">
        <v>412</v>
      </c>
      <c r="F14" s="150">
        <v>9786</v>
      </c>
      <c r="G14" s="153">
        <f t="shared" si="0"/>
        <v>91.2192393736018</v>
      </c>
    </row>
    <row r="15" spans="1:7" ht="12.75">
      <c r="A15" s="149" t="s">
        <v>413</v>
      </c>
      <c r="B15" s="150">
        <v>813</v>
      </c>
      <c r="C15" s="151">
        <f t="shared" si="1"/>
        <v>7.578299776286354</v>
      </c>
      <c r="D15" s="152"/>
      <c r="E15" s="152" t="s">
        <v>414</v>
      </c>
      <c r="F15" s="150">
        <v>7101</v>
      </c>
      <c r="G15" s="153">
        <f t="shared" si="0"/>
        <v>66.19127516778524</v>
      </c>
    </row>
    <row r="16" spans="1:7" ht="12.75">
      <c r="A16" s="149" t="s">
        <v>415</v>
      </c>
      <c r="B16" s="150">
        <v>728</v>
      </c>
      <c r="C16" s="151">
        <f t="shared" si="1"/>
        <v>6.785980611483967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1531</v>
      </c>
      <c r="C17" s="151">
        <f t="shared" si="1"/>
        <v>14.271066368381804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1923</v>
      </c>
      <c r="C18" s="151">
        <f t="shared" si="1"/>
        <v>17.925055928411634</v>
      </c>
      <c r="D18" s="152"/>
      <c r="E18" s="143" t="s">
        <v>419</v>
      </c>
      <c r="F18" s="141">
        <v>10728</v>
      </c>
      <c r="G18" s="148">
        <v>100</v>
      </c>
    </row>
    <row r="19" spans="1:7" ht="12.75">
      <c r="A19" s="149" t="s">
        <v>420</v>
      </c>
      <c r="B19" s="150">
        <v>1309</v>
      </c>
      <c r="C19" s="151">
        <f t="shared" si="1"/>
        <v>12.201715137956748</v>
      </c>
      <c r="D19" s="152"/>
      <c r="E19" s="152" t="s">
        <v>421</v>
      </c>
      <c r="F19" s="150">
        <v>10308</v>
      </c>
      <c r="G19" s="153">
        <f aca="true" t="shared" si="2" ref="G19:G30">F19*100/F$18</f>
        <v>96.08501118568233</v>
      </c>
    </row>
    <row r="20" spans="1:7" ht="12.75">
      <c r="A20" s="149" t="s">
        <v>422</v>
      </c>
      <c r="B20" s="150">
        <v>452</v>
      </c>
      <c r="C20" s="151">
        <f t="shared" si="1"/>
        <v>4.213273676360925</v>
      </c>
      <c r="D20" s="152"/>
      <c r="E20" s="152" t="s">
        <v>423</v>
      </c>
      <c r="F20" s="150">
        <v>3903</v>
      </c>
      <c r="G20" s="153">
        <f t="shared" si="2"/>
        <v>36.38143176733781</v>
      </c>
    </row>
    <row r="21" spans="1:7" ht="12.75">
      <c r="A21" s="149" t="s">
        <v>424</v>
      </c>
      <c r="B21" s="150">
        <v>345</v>
      </c>
      <c r="C21" s="151">
        <f t="shared" si="1"/>
        <v>3.2158836689038033</v>
      </c>
      <c r="D21" s="152"/>
      <c r="E21" s="152" t="s">
        <v>425</v>
      </c>
      <c r="F21" s="150">
        <v>1717</v>
      </c>
      <c r="G21" s="153">
        <f t="shared" si="2"/>
        <v>16.0048471290082</v>
      </c>
    </row>
    <row r="22" spans="1:7" ht="12.75">
      <c r="A22" s="149" t="s">
        <v>426</v>
      </c>
      <c r="B22" s="150">
        <v>712</v>
      </c>
      <c r="C22" s="151">
        <f t="shared" si="1"/>
        <v>6.636838180462342</v>
      </c>
      <c r="D22" s="152"/>
      <c r="E22" s="152" t="s">
        <v>427</v>
      </c>
      <c r="F22" s="150">
        <v>3236</v>
      </c>
      <c r="G22" s="153">
        <f t="shared" si="2"/>
        <v>30.16405667412379</v>
      </c>
    </row>
    <row r="23" spans="1:7" ht="12.75">
      <c r="A23" s="149" t="s">
        <v>428</v>
      </c>
      <c r="B23" s="150">
        <v>470</v>
      </c>
      <c r="C23" s="151">
        <f t="shared" si="1"/>
        <v>4.381058911260253</v>
      </c>
      <c r="D23" s="152"/>
      <c r="E23" s="152" t="s">
        <v>429</v>
      </c>
      <c r="F23" s="150">
        <v>2359</v>
      </c>
      <c r="G23" s="153">
        <f t="shared" si="2"/>
        <v>21.98918717375093</v>
      </c>
    </row>
    <row r="24" spans="1:7" ht="12.75">
      <c r="A24" s="149" t="s">
        <v>430</v>
      </c>
      <c r="B24" s="150">
        <v>153</v>
      </c>
      <c r="C24" s="151">
        <f t="shared" si="1"/>
        <v>1.4261744966442953</v>
      </c>
      <c r="D24" s="152"/>
      <c r="E24" s="152" t="s">
        <v>431</v>
      </c>
      <c r="F24" s="150">
        <v>739</v>
      </c>
      <c r="G24" s="153">
        <f t="shared" si="2"/>
        <v>6.888516032811335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324</v>
      </c>
      <c r="G25" s="153">
        <f t="shared" si="2"/>
        <v>3.0201342281879193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713</v>
      </c>
      <c r="G26" s="153">
        <f t="shared" si="2"/>
        <v>6.646159582401193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323</v>
      </c>
      <c r="G27" s="153">
        <f t="shared" si="2"/>
        <v>3.010812826249068</v>
      </c>
    </row>
    <row r="28" spans="1:7" ht="12.75">
      <c r="A28" s="149" t="s">
        <v>262</v>
      </c>
      <c r="B28" s="150">
        <v>7905</v>
      </c>
      <c r="C28" s="151">
        <f aca="true" t="shared" si="3" ref="C28:C35">B28*100/B$7</f>
        <v>73.68568232662193</v>
      </c>
      <c r="D28" s="152"/>
      <c r="E28" s="152" t="s">
        <v>436</v>
      </c>
      <c r="F28" s="150">
        <v>420</v>
      </c>
      <c r="G28" s="153">
        <f t="shared" si="2"/>
        <v>3.9149888143176734</v>
      </c>
    </row>
    <row r="29" spans="1:7" ht="12.75">
      <c r="A29" s="149" t="s">
        <v>0</v>
      </c>
      <c r="B29" s="150">
        <v>3884</v>
      </c>
      <c r="C29" s="151">
        <f t="shared" si="3"/>
        <v>36.204325130499626</v>
      </c>
      <c r="D29" s="152"/>
      <c r="E29" s="152" t="s">
        <v>1</v>
      </c>
      <c r="F29" s="150">
        <v>346</v>
      </c>
      <c r="G29" s="153">
        <f t="shared" si="2"/>
        <v>3.2252050708426547</v>
      </c>
    </row>
    <row r="30" spans="1:7" ht="12.75">
      <c r="A30" s="149" t="s">
        <v>2</v>
      </c>
      <c r="B30" s="150">
        <v>4021</v>
      </c>
      <c r="C30" s="151">
        <f t="shared" si="3"/>
        <v>37.481357196122296</v>
      </c>
      <c r="D30" s="152"/>
      <c r="E30" s="152" t="s">
        <v>3</v>
      </c>
      <c r="F30" s="150">
        <v>74</v>
      </c>
      <c r="G30" s="153">
        <f t="shared" si="2"/>
        <v>0.6897837434750187</v>
      </c>
    </row>
    <row r="31" spans="1:7" ht="12.75">
      <c r="A31" s="149" t="s">
        <v>4</v>
      </c>
      <c r="B31" s="150">
        <v>7467</v>
      </c>
      <c r="C31" s="151">
        <f t="shared" si="3"/>
        <v>69.60290827740492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1518</v>
      </c>
      <c r="C32" s="151">
        <f t="shared" si="3"/>
        <v>14.149888143176733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1335</v>
      </c>
      <c r="C33" s="151">
        <f t="shared" si="3"/>
        <v>12.44407158836689</v>
      </c>
      <c r="D33" s="152"/>
      <c r="E33" s="143" t="s">
        <v>8</v>
      </c>
      <c r="F33" s="141">
        <v>3903</v>
      </c>
      <c r="G33" s="148">
        <v>100</v>
      </c>
    </row>
    <row r="34" spans="1:7" ht="12.75">
      <c r="A34" s="149" t="s">
        <v>0</v>
      </c>
      <c r="B34" s="150">
        <v>508</v>
      </c>
      <c r="C34" s="151">
        <f t="shared" si="3"/>
        <v>4.735272184936615</v>
      </c>
      <c r="D34" s="152"/>
      <c r="E34" s="152" t="s">
        <v>9</v>
      </c>
      <c r="F34" s="150">
        <v>2585</v>
      </c>
      <c r="G34" s="153">
        <f aca="true" t="shared" si="4" ref="G34:G42">F34*100/F$33</f>
        <v>66.23110427875993</v>
      </c>
    </row>
    <row r="35" spans="1:7" ht="12.75">
      <c r="A35" s="149" t="s">
        <v>2</v>
      </c>
      <c r="B35" s="150">
        <v>827</v>
      </c>
      <c r="C35" s="151">
        <f t="shared" si="3"/>
        <v>7.708799403430276</v>
      </c>
      <c r="D35" s="152"/>
      <c r="E35" s="152" t="s">
        <v>10</v>
      </c>
      <c r="F35" s="150">
        <v>1248</v>
      </c>
      <c r="G35" s="153">
        <f t="shared" si="4"/>
        <v>31.975403535741737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1717</v>
      </c>
      <c r="G36" s="153">
        <f t="shared" si="4"/>
        <v>43.99180117858058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754</v>
      </c>
      <c r="G37" s="153">
        <f t="shared" si="4"/>
        <v>19.318472969510633</v>
      </c>
    </row>
    <row r="38" spans="1:7" ht="12.75">
      <c r="A38" s="163" t="s">
        <v>13</v>
      </c>
      <c r="B38" s="150">
        <v>10393</v>
      </c>
      <c r="C38" s="151">
        <f aca="true" t="shared" si="5" ref="C38:C56">B38*100/B$7</f>
        <v>96.87733035048471</v>
      </c>
      <c r="D38" s="152"/>
      <c r="E38" s="152" t="s">
        <v>14</v>
      </c>
      <c r="F38" s="150">
        <v>677</v>
      </c>
      <c r="G38" s="153">
        <f t="shared" si="4"/>
        <v>17.345631565462465</v>
      </c>
    </row>
    <row r="39" spans="1:7" ht="12.75">
      <c r="A39" s="149" t="s">
        <v>15</v>
      </c>
      <c r="B39" s="150">
        <v>7368</v>
      </c>
      <c r="C39" s="151">
        <f t="shared" si="5"/>
        <v>68.68008948545861</v>
      </c>
      <c r="D39" s="152"/>
      <c r="E39" s="152" t="s">
        <v>10</v>
      </c>
      <c r="F39" s="150">
        <v>391</v>
      </c>
      <c r="G39" s="153">
        <f t="shared" si="4"/>
        <v>10.017934921854984</v>
      </c>
    </row>
    <row r="40" spans="1:7" ht="12.75">
      <c r="A40" s="149" t="s">
        <v>16</v>
      </c>
      <c r="B40" s="150">
        <v>2314</v>
      </c>
      <c r="C40" s="151">
        <f t="shared" si="5"/>
        <v>21.56972408650261</v>
      </c>
      <c r="D40" s="152"/>
      <c r="E40" s="152" t="s">
        <v>17</v>
      </c>
      <c r="F40" s="150">
        <v>1318</v>
      </c>
      <c r="G40" s="153">
        <f t="shared" si="4"/>
        <v>33.76889572124007</v>
      </c>
    </row>
    <row r="41" spans="1:7" ht="12.75">
      <c r="A41" s="149" t="s">
        <v>18</v>
      </c>
      <c r="B41" s="150">
        <v>45</v>
      </c>
      <c r="C41" s="151">
        <f t="shared" si="5"/>
        <v>0.41946308724832215</v>
      </c>
      <c r="D41" s="152"/>
      <c r="E41" s="152" t="s">
        <v>19</v>
      </c>
      <c r="F41" s="150">
        <v>1063</v>
      </c>
      <c r="G41" s="153">
        <f t="shared" si="4"/>
        <v>27.235459902638997</v>
      </c>
    </row>
    <row r="42" spans="1:7" ht="12.75">
      <c r="A42" s="149" t="s">
        <v>20</v>
      </c>
      <c r="B42" s="150">
        <v>147</v>
      </c>
      <c r="C42" s="151">
        <f t="shared" si="5"/>
        <v>1.3702460850111857</v>
      </c>
      <c r="D42" s="152"/>
      <c r="E42" s="152" t="s">
        <v>21</v>
      </c>
      <c r="F42" s="150">
        <v>391</v>
      </c>
      <c r="G42" s="153">
        <f t="shared" si="4"/>
        <v>10.017934921854984</v>
      </c>
    </row>
    <row r="43" spans="1:7" ht="12.75">
      <c r="A43" s="149" t="s">
        <v>22</v>
      </c>
      <c r="B43" s="150">
        <v>13</v>
      </c>
      <c r="C43" s="151">
        <f t="shared" si="5"/>
        <v>0.12117822520507084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</v>
      </c>
      <c r="C44" s="151">
        <f t="shared" si="5"/>
        <v>0.10253542132736763</v>
      </c>
      <c r="D44" s="152"/>
      <c r="E44" s="152" t="s">
        <v>24</v>
      </c>
      <c r="F44" s="160">
        <v>1430</v>
      </c>
      <c r="G44" s="164">
        <f>F44*100/F33</f>
        <v>36.63848321803741</v>
      </c>
    </row>
    <row r="45" spans="1:7" ht="12.75">
      <c r="A45" s="149" t="s">
        <v>25</v>
      </c>
      <c r="B45" s="150">
        <v>32</v>
      </c>
      <c r="C45" s="151">
        <f t="shared" si="5"/>
        <v>0.29828486204325133</v>
      </c>
      <c r="D45" s="152"/>
      <c r="E45" s="152" t="s">
        <v>26</v>
      </c>
      <c r="F45" s="160">
        <v>982</v>
      </c>
      <c r="G45" s="164">
        <f>F45*100/F33</f>
        <v>25.160133230848064</v>
      </c>
    </row>
    <row r="46" spans="1:7" ht="12.75">
      <c r="A46" s="149" t="s">
        <v>27</v>
      </c>
      <c r="B46" s="150">
        <v>20</v>
      </c>
      <c r="C46" s="151">
        <f t="shared" si="5"/>
        <v>0.18642803877703207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55</v>
      </c>
      <c r="C47" s="151">
        <f t="shared" si="5"/>
        <v>0.5126771066368382</v>
      </c>
      <c r="D47" s="152"/>
      <c r="E47" s="152" t="s">
        <v>29</v>
      </c>
      <c r="F47" s="165">
        <v>2.64</v>
      </c>
      <c r="G47" s="166" t="s">
        <v>261</v>
      </c>
    </row>
    <row r="48" spans="1:7" ht="12.75">
      <c r="A48" s="149" t="s">
        <v>30</v>
      </c>
      <c r="B48" s="150">
        <v>8</v>
      </c>
      <c r="C48" s="151">
        <f t="shared" si="5"/>
        <v>0.07457121551081283</v>
      </c>
      <c r="D48" s="152"/>
      <c r="E48" s="152" t="s">
        <v>31</v>
      </c>
      <c r="F48" s="165">
        <v>3.2</v>
      </c>
      <c r="G48" s="166" t="s">
        <v>261</v>
      </c>
    </row>
    <row r="49" spans="1:7" ht="12.75">
      <c r="A49" s="149" t="s">
        <v>32</v>
      </c>
      <c r="B49" s="150">
        <v>8</v>
      </c>
      <c r="C49" s="151">
        <f t="shared" si="5"/>
        <v>0.07457121551081283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0.06524981357196122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4248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3903</v>
      </c>
      <c r="G52" s="153">
        <f>F52*100/F$51</f>
        <v>91.87853107344633</v>
      </c>
    </row>
    <row r="53" spans="1:7" ht="12.75">
      <c r="A53" s="149" t="s">
        <v>39</v>
      </c>
      <c r="B53" s="150">
        <v>1</v>
      </c>
      <c r="C53" s="151">
        <f t="shared" si="5"/>
        <v>0.009321401938851604</v>
      </c>
      <c r="D53" s="152"/>
      <c r="E53" s="152" t="s">
        <v>40</v>
      </c>
      <c r="F53" s="150">
        <v>345</v>
      </c>
      <c r="G53" s="153">
        <f>F53*100/F$51</f>
        <v>8.121468926553673</v>
      </c>
    </row>
    <row r="54" spans="1:7" ht="12.75">
      <c r="A54" s="149" t="s">
        <v>41</v>
      </c>
      <c r="B54" s="150">
        <v>6</v>
      </c>
      <c r="C54" s="151">
        <f t="shared" si="5"/>
        <v>0.05592841163310962</v>
      </c>
      <c r="D54" s="152"/>
      <c r="E54" s="152" t="s">
        <v>42</v>
      </c>
      <c r="F54" s="150">
        <v>7</v>
      </c>
      <c r="G54" s="153">
        <f>F54*100/F$51</f>
        <v>0.1647834274952919</v>
      </c>
    </row>
    <row r="55" spans="1:7" ht="12.75">
      <c r="A55" s="149" t="s">
        <v>43</v>
      </c>
      <c r="B55" s="150">
        <v>512</v>
      </c>
      <c r="C55" s="151">
        <f t="shared" si="5"/>
        <v>4.772557792692021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335</v>
      </c>
      <c r="C56" s="151">
        <f t="shared" si="5"/>
        <v>3.122669649515287</v>
      </c>
      <c r="D56" s="152"/>
      <c r="E56" s="152" t="s">
        <v>45</v>
      </c>
      <c r="F56" s="167">
        <v>2.4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8.9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7640</v>
      </c>
      <c r="C60" s="168">
        <f>B60*100/B7</f>
        <v>71.21551081282625</v>
      </c>
      <c r="D60" s="152"/>
      <c r="E60" s="143" t="s">
        <v>51</v>
      </c>
      <c r="F60" s="141">
        <v>3903</v>
      </c>
      <c r="G60" s="148">
        <v>100</v>
      </c>
    </row>
    <row r="61" spans="1:7" ht="12.75">
      <c r="A61" s="149" t="s">
        <v>52</v>
      </c>
      <c r="B61" s="160">
        <v>2494</v>
      </c>
      <c r="C61" s="168">
        <f>B61*100/B7</f>
        <v>23.247576435495898</v>
      </c>
      <c r="D61" s="152"/>
      <c r="E61" s="152" t="s">
        <v>53</v>
      </c>
      <c r="F61" s="150">
        <v>2465</v>
      </c>
      <c r="G61" s="153">
        <f>F61*100/F$60</f>
        <v>63.15654624647707</v>
      </c>
    </row>
    <row r="62" spans="1:7" ht="12.75">
      <c r="A62" s="149" t="s">
        <v>54</v>
      </c>
      <c r="B62" s="160">
        <v>87</v>
      </c>
      <c r="C62" s="168">
        <f>B62*100/B7</f>
        <v>0.8109619686800895</v>
      </c>
      <c r="D62" s="152"/>
      <c r="E62" s="152" t="s">
        <v>55</v>
      </c>
      <c r="F62" s="150">
        <v>1438</v>
      </c>
      <c r="G62" s="153">
        <f>F62*100/F$60</f>
        <v>36.84345375352293</v>
      </c>
    </row>
    <row r="63" spans="1:7" ht="12.75">
      <c r="A63" s="149" t="s">
        <v>56</v>
      </c>
      <c r="B63" s="160">
        <v>217</v>
      </c>
      <c r="C63" s="168">
        <f>B63*100/B7</f>
        <v>2.022744220730798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13</v>
      </c>
      <c r="C64" s="168">
        <f>B64*100/B7</f>
        <v>0.12117822520507084</v>
      </c>
      <c r="D64" s="152"/>
      <c r="E64" s="152" t="s">
        <v>58</v>
      </c>
      <c r="F64" s="165">
        <v>2.77</v>
      </c>
      <c r="G64" s="166" t="s">
        <v>261</v>
      </c>
    </row>
    <row r="65" spans="1:7" ht="13.5" thickBot="1">
      <c r="A65" s="171" t="s">
        <v>59</v>
      </c>
      <c r="B65" s="172">
        <v>652</v>
      </c>
      <c r="C65" s="173">
        <f>B65*100/B7</f>
        <v>6.077554064131245</v>
      </c>
      <c r="D65" s="174"/>
      <c r="E65" s="174" t="s">
        <v>60</v>
      </c>
      <c r="F65" s="175">
        <v>2.42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10745</v>
      </c>
      <c r="G9" s="33">
        <f>(F9/$F$9)*100</f>
        <v>100</v>
      </c>
    </row>
    <row r="10" spans="1:7" ht="12.75">
      <c r="A10" s="29" t="s">
        <v>269</v>
      </c>
      <c r="B10" s="93">
        <v>2691</v>
      </c>
      <c r="C10" s="33">
        <f aca="true" t="shared" si="0" ref="C10:C15">(B10/$B$10)*100</f>
        <v>100</v>
      </c>
      <c r="E10" s="34" t="s">
        <v>270</v>
      </c>
      <c r="F10" s="97">
        <v>10127</v>
      </c>
      <c r="G10" s="84">
        <f aca="true" t="shared" si="1" ref="G10:G16">(F10/$F$9)*100</f>
        <v>94.24848766868311</v>
      </c>
    </row>
    <row r="11" spans="1:7" ht="12.75">
      <c r="A11" s="36" t="s">
        <v>271</v>
      </c>
      <c r="B11" s="98">
        <v>229</v>
      </c>
      <c r="C11" s="35">
        <f t="shared" si="0"/>
        <v>8.509847640282423</v>
      </c>
      <c r="E11" s="34" t="s">
        <v>272</v>
      </c>
      <c r="F11" s="97">
        <v>9739</v>
      </c>
      <c r="G11" s="84">
        <f t="shared" si="1"/>
        <v>90.63750581665892</v>
      </c>
    </row>
    <row r="12" spans="1:7" ht="12.75">
      <c r="A12" s="36" t="s">
        <v>273</v>
      </c>
      <c r="B12" s="98">
        <v>191</v>
      </c>
      <c r="C12" s="35">
        <f t="shared" si="0"/>
        <v>7.097733184689707</v>
      </c>
      <c r="E12" s="34" t="s">
        <v>274</v>
      </c>
      <c r="F12" s="97">
        <v>6273</v>
      </c>
      <c r="G12" s="84">
        <f t="shared" si="1"/>
        <v>58.38064215914379</v>
      </c>
    </row>
    <row r="13" spans="1:7" ht="12.75">
      <c r="A13" s="36" t="s">
        <v>275</v>
      </c>
      <c r="B13" s="98">
        <v>1289</v>
      </c>
      <c r="C13" s="35">
        <f t="shared" si="0"/>
        <v>47.90040876997399</v>
      </c>
      <c r="E13" s="34" t="s">
        <v>276</v>
      </c>
      <c r="F13" s="97">
        <v>3466</v>
      </c>
      <c r="G13" s="84">
        <f t="shared" si="1"/>
        <v>32.256863657515126</v>
      </c>
    </row>
    <row r="14" spans="1:7" ht="12.75">
      <c r="A14" s="36" t="s">
        <v>277</v>
      </c>
      <c r="B14" s="98">
        <v>623</v>
      </c>
      <c r="C14" s="35">
        <f t="shared" si="0"/>
        <v>23.151244890375324</v>
      </c>
      <c r="E14" s="34" t="s">
        <v>166</v>
      </c>
      <c r="F14" s="97">
        <v>388</v>
      </c>
      <c r="G14" s="84">
        <f t="shared" si="1"/>
        <v>3.6109818520241976</v>
      </c>
    </row>
    <row r="15" spans="1:7" ht="12.75">
      <c r="A15" s="36" t="s">
        <v>324</v>
      </c>
      <c r="B15" s="97">
        <v>359</v>
      </c>
      <c r="C15" s="35">
        <f t="shared" si="0"/>
        <v>13.340765514678557</v>
      </c>
      <c r="E15" s="34" t="s">
        <v>278</v>
      </c>
      <c r="F15" s="97">
        <v>618</v>
      </c>
      <c r="G15" s="84">
        <f t="shared" si="1"/>
        <v>5.751512331316891</v>
      </c>
    </row>
    <row r="16" spans="1:7" ht="12.75">
      <c r="A16" s="36"/>
      <c r="B16" s="93" t="s">
        <v>250</v>
      </c>
      <c r="C16" s="10"/>
      <c r="E16" s="34" t="s">
        <v>279</v>
      </c>
      <c r="F16" s="98">
        <v>209</v>
      </c>
      <c r="G16" s="84">
        <f t="shared" si="1"/>
        <v>1.9450907398790136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323</v>
      </c>
      <c r="G17" s="84">
        <f>(F17/$F$9)*100</f>
        <v>3.006049325267566</v>
      </c>
    </row>
    <row r="18" spans="1:7" ht="12.75">
      <c r="A18" s="29" t="s">
        <v>282</v>
      </c>
      <c r="B18" s="93">
        <v>6955</v>
      </c>
      <c r="C18" s="33">
        <f>(B18/$B$18)*100</f>
        <v>100</v>
      </c>
      <c r="E18" s="34" t="s">
        <v>283</v>
      </c>
      <c r="F18" s="97">
        <v>295</v>
      </c>
      <c r="G18" s="84">
        <f>(F18/$F$9)*100</f>
        <v>2.7454630060493255</v>
      </c>
    </row>
    <row r="19" spans="1:7" ht="12.75">
      <c r="A19" s="36" t="s">
        <v>284</v>
      </c>
      <c r="B19" s="97">
        <v>311</v>
      </c>
      <c r="C19" s="84">
        <f aca="true" t="shared" si="2" ref="C19:C25">(B19/$B$18)*100</f>
        <v>4.471603163191949</v>
      </c>
      <c r="E19" s="34"/>
      <c r="F19" s="97" t="s">
        <v>250</v>
      </c>
      <c r="G19" s="84"/>
    </row>
    <row r="20" spans="1:7" ht="12.75">
      <c r="A20" s="36" t="s">
        <v>285</v>
      </c>
      <c r="B20" s="97">
        <v>1227</v>
      </c>
      <c r="C20" s="84">
        <f t="shared" si="2"/>
        <v>17.641984184040258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2441</v>
      </c>
      <c r="C21" s="84">
        <f t="shared" si="2"/>
        <v>35.09705248023005</v>
      </c>
      <c r="E21" s="38" t="s">
        <v>167</v>
      </c>
      <c r="F21" s="80">
        <v>618</v>
      </c>
      <c r="G21" s="33">
        <f>(F21/$F$21)*100</f>
        <v>100</v>
      </c>
    </row>
    <row r="22" spans="1:7" ht="12.75">
      <c r="A22" s="36" t="s">
        <v>302</v>
      </c>
      <c r="B22" s="97">
        <v>1278</v>
      </c>
      <c r="C22" s="84">
        <f t="shared" si="2"/>
        <v>18.37526959022286</v>
      </c>
      <c r="E22" s="34" t="s">
        <v>303</v>
      </c>
      <c r="F22" s="97">
        <v>151</v>
      </c>
      <c r="G22" s="84">
        <f aca="true" t="shared" si="3" ref="G22:G27">(F22/$F$21)*100</f>
        <v>24.433656957928804</v>
      </c>
    </row>
    <row r="23" spans="1:7" ht="12.75">
      <c r="A23" s="36" t="s">
        <v>304</v>
      </c>
      <c r="B23" s="97">
        <v>405</v>
      </c>
      <c r="C23" s="84">
        <f t="shared" si="2"/>
        <v>5.823148813803019</v>
      </c>
      <c r="E23" s="34" t="s">
        <v>305</v>
      </c>
      <c r="F23" s="97">
        <v>215</v>
      </c>
      <c r="G23" s="84">
        <f t="shared" si="3"/>
        <v>34.78964401294498</v>
      </c>
    </row>
    <row r="24" spans="1:7" ht="12.75">
      <c r="A24" s="36" t="s">
        <v>306</v>
      </c>
      <c r="B24" s="97">
        <v>1001</v>
      </c>
      <c r="C24" s="84">
        <f t="shared" si="2"/>
        <v>14.392523364485982</v>
      </c>
      <c r="E24" s="34" t="s">
        <v>307</v>
      </c>
      <c r="F24" s="97">
        <v>36</v>
      </c>
      <c r="G24" s="84">
        <f t="shared" si="3"/>
        <v>5.825242718446602</v>
      </c>
    </row>
    <row r="25" spans="1:7" ht="12.75">
      <c r="A25" s="36" t="s">
        <v>308</v>
      </c>
      <c r="B25" s="97">
        <v>292</v>
      </c>
      <c r="C25" s="84">
        <f t="shared" si="2"/>
        <v>4.1984184040258805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191</v>
      </c>
      <c r="G26" s="84">
        <f t="shared" si="3"/>
        <v>30.906148867313917</v>
      </c>
    </row>
    <row r="27" spans="1:7" ht="12.75">
      <c r="A27" s="36" t="s">
        <v>311</v>
      </c>
      <c r="B27" s="108">
        <v>77.9</v>
      </c>
      <c r="C27" s="37" t="s">
        <v>261</v>
      </c>
      <c r="E27" s="34" t="s">
        <v>312</v>
      </c>
      <c r="F27" s="97">
        <v>25</v>
      </c>
      <c r="G27" s="84">
        <f t="shared" si="3"/>
        <v>4.0453074433656955</v>
      </c>
    </row>
    <row r="28" spans="1:7" ht="12.75">
      <c r="A28" s="36" t="s">
        <v>313</v>
      </c>
      <c r="B28" s="108">
        <v>18.6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10037</v>
      </c>
      <c r="G30" s="33">
        <f>(F30/$F$30)*100</f>
        <v>100</v>
      </c>
      <c r="J30" s="39"/>
    </row>
    <row r="31" spans="1:10" ht="12.75">
      <c r="A31" s="95" t="s">
        <v>296</v>
      </c>
      <c r="B31" s="93">
        <v>8393</v>
      </c>
      <c r="C31" s="33">
        <f>(B31/$B$31)*100</f>
        <v>100</v>
      </c>
      <c r="E31" s="34" t="s">
        <v>317</v>
      </c>
      <c r="F31" s="97">
        <v>8843</v>
      </c>
      <c r="G31" s="101">
        <f>(F31/$F$30)*100</f>
        <v>88.10401514396732</v>
      </c>
      <c r="J31" s="39"/>
    </row>
    <row r="32" spans="1:10" ht="12.75">
      <c r="A32" s="36" t="s">
        <v>318</v>
      </c>
      <c r="B32" s="97">
        <v>2860</v>
      </c>
      <c r="C32" s="10">
        <f>(B32/$B$31)*100</f>
        <v>34.07601572739188</v>
      </c>
      <c r="E32" s="34" t="s">
        <v>319</v>
      </c>
      <c r="F32" s="97">
        <v>1194</v>
      </c>
      <c r="G32" s="101">
        <f aca="true" t="shared" si="4" ref="G32:G39">(F32/$F$30)*100</f>
        <v>11.89598485603268</v>
      </c>
      <c r="J32" s="39"/>
    </row>
    <row r="33" spans="1:10" ht="12.75">
      <c r="A33" s="36" t="s">
        <v>320</v>
      </c>
      <c r="B33" s="97">
        <v>3787</v>
      </c>
      <c r="C33" s="10">
        <f aca="true" t="shared" si="5" ref="C33:C38">(B33/$B$31)*100</f>
        <v>45.120934111759794</v>
      </c>
      <c r="E33" s="34" t="s">
        <v>321</v>
      </c>
      <c r="F33" s="97">
        <v>454</v>
      </c>
      <c r="G33" s="101">
        <f t="shared" si="4"/>
        <v>4.523263923483112</v>
      </c>
      <c r="J33" s="39"/>
    </row>
    <row r="34" spans="1:7" ht="12.75">
      <c r="A34" s="36" t="s">
        <v>322</v>
      </c>
      <c r="B34" s="97">
        <v>273</v>
      </c>
      <c r="C34" s="10">
        <f t="shared" si="5"/>
        <v>3.252710592160134</v>
      </c>
      <c r="E34" s="34" t="s">
        <v>323</v>
      </c>
      <c r="F34" s="97">
        <v>776</v>
      </c>
      <c r="G34" s="101">
        <f t="shared" si="4"/>
        <v>7.731393842781707</v>
      </c>
    </row>
    <row r="35" spans="1:7" ht="12.75">
      <c r="A35" s="36" t="s">
        <v>325</v>
      </c>
      <c r="B35" s="97">
        <v>529</v>
      </c>
      <c r="C35" s="10">
        <f t="shared" si="5"/>
        <v>6.30287144048612</v>
      </c>
      <c r="E35" s="34" t="s">
        <v>321</v>
      </c>
      <c r="F35" s="97">
        <v>286</v>
      </c>
      <c r="G35" s="101">
        <f t="shared" si="4"/>
        <v>2.8494570090664544</v>
      </c>
    </row>
    <row r="36" spans="1:7" ht="12.75">
      <c r="A36" s="36" t="s">
        <v>297</v>
      </c>
      <c r="B36" s="97">
        <v>471</v>
      </c>
      <c r="C36" s="10">
        <f t="shared" si="5"/>
        <v>5.611819373287263</v>
      </c>
      <c r="E36" s="34" t="s">
        <v>327</v>
      </c>
      <c r="F36" s="97">
        <v>236</v>
      </c>
      <c r="G36" s="101">
        <f t="shared" si="4"/>
        <v>2.3513001892995917</v>
      </c>
    </row>
    <row r="37" spans="1:7" ht="12.75">
      <c r="A37" s="36" t="s">
        <v>326</v>
      </c>
      <c r="B37" s="97">
        <v>944</v>
      </c>
      <c r="C37" s="10">
        <f t="shared" si="5"/>
        <v>11.247468128202073</v>
      </c>
      <c r="E37" s="34" t="s">
        <v>321</v>
      </c>
      <c r="F37" s="97">
        <v>65</v>
      </c>
      <c r="G37" s="101">
        <f t="shared" si="4"/>
        <v>0.6476038656969214</v>
      </c>
    </row>
    <row r="38" spans="1:7" ht="12.75">
      <c r="A38" s="36" t="s">
        <v>297</v>
      </c>
      <c r="B38" s="97">
        <v>554</v>
      </c>
      <c r="C38" s="10">
        <f t="shared" si="5"/>
        <v>6.600738710830453</v>
      </c>
      <c r="E38" s="34" t="s">
        <v>259</v>
      </c>
      <c r="F38" s="97">
        <v>158</v>
      </c>
      <c r="G38" s="101">
        <f t="shared" si="4"/>
        <v>1.574175550463286</v>
      </c>
    </row>
    <row r="39" spans="1:7" ht="12.75">
      <c r="A39" s="36"/>
      <c r="B39" s="97" t="s">
        <v>250</v>
      </c>
      <c r="C39" s="10"/>
      <c r="E39" s="34" t="s">
        <v>321</v>
      </c>
      <c r="F39" s="97">
        <v>103</v>
      </c>
      <c r="G39" s="101">
        <f t="shared" si="4"/>
        <v>1.0262030487197369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290</v>
      </c>
      <c r="C42" s="33">
        <f>(B42/$B$42)*100</f>
        <v>100</v>
      </c>
      <c r="E42" s="31" t="s">
        <v>268</v>
      </c>
      <c r="F42" s="80">
        <v>10745</v>
      </c>
      <c r="G42" s="99">
        <f>(F42/$F$42)*100</f>
        <v>100</v>
      </c>
      <c r="I42" s="39"/>
    </row>
    <row r="43" spans="1:7" ht="12.75">
      <c r="A43" s="36" t="s">
        <v>301</v>
      </c>
      <c r="B43" s="98">
        <v>130</v>
      </c>
      <c r="C43" s="102">
        <f>(B43/$B$42)*100</f>
        <v>44.827586206896555</v>
      </c>
      <c r="E43" s="60" t="s">
        <v>168</v>
      </c>
      <c r="F43" s="106">
        <v>12183</v>
      </c>
      <c r="G43" s="107">
        <f aca="true" t="shared" si="6" ref="G43:G71">(F43/$F$42)*100</f>
        <v>113.38296882270824</v>
      </c>
    </row>
    <row r="44" spans="1:7" ht="12.75">
      <c r="A44" s="36"/>
      <c r="B44" s="93" t="s">
        <v>250</v>
      </c>
      <c r="C44" s="10"/>
      <c r="E44" s="1" t="s">
        <v>329</v>
      </c>
      <c r="F44" s="97">
        <v>28</v>
      </c>
      <c r="G44" s="101">
        <f t="shared" si="6"/>
        <v>0.26058631921824105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49</v>
      </c>
      <c r="G45" s="101">
        <f t="shared" si="6"/>
        <v>0.4560260586319218</v>
      </c>
    </row>
    <row r="46" spans="1:7" ht="12.75">
      <c r="A46" s="29" t="s">
        <v>331</v>
      </c>
      <c r="B46" s="93">
        <v>7635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0.06514657980456026</v>
      </c>
    </row>
    <row r="47" spans="1:7" ht="12.75">
      <c r="A47" s="36" t="s">
        <v>333</v>
      </c>
      <c r="B47" s="97">
        <v>1086</v>
      </c>
      <c r="C47" s="10">
        <f>(B47/$B$46)*100</f>
        <v>14.223968565815323</v>
      </c>
      <c r="E47" s="1" t="s">
        <v>334</v>
      </c>
      <c r="F47" s="97">
        <v>227</v>
      </c>
      <c r="G47" s="101">
        <f t="shared" si="6"/>
        <v>2.112610516519311</v>
      </c>
    </row>
    <row r="48" spans="1:7" ht="12.75">
      <c r="A48" s="36"/>
      <c r="B48" s="93" t="s">
        <v>250</v>
      </c>
      <c r="C48" s="10"/>
      <c r="E48" s="1" t="s">
        <v>335</v>
      </c>
      <c r="F48" s="97">
        <v>1296</v>
      </c>
      <c r="G48" s="101">
        <f t="shared" si="6"/>
        <v>12.061423918101442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270</v>
      </c>
      <c r="G49" s="101">
        <f t="shared" si="6"/>
        <v>2.5127966496044674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151</v>
      </c>
      <c r="G50" s="101">
        <f t="shared" si="6"/>
        <v>1.4053047929269429</v>
      </c>
    </row>
    <row r="51" spans="1:7" ht="12.75">
      <c r="A51" s="5" t="s">
        <v>338</v>
      </c>
      <c r="B51" s="93">
        <v>2424</v>
      </c>
      <c r="C51" s="33">
        <f>(B51/$B$51)*100</f>
        <v>100</v>
      </c>
      <c r="E51" s="1" t="s">
        <v>339</v>
      </c>
      <c r="F51" s="97">
        <v>1806</v>
      </c>
      <c r="G51" s="101">
        <f t="shared" si="6"/>
        <v>16.807817589576548</v>
      </c>
    </row>
    <row r="52" spans="1:7" ht="12.75">
      <c r="A52" s="4" t="s">
        <v>340</v>
      </c>
      <c r="B52" s="98">
        <v>242</v>
      </c>
      <c r="C52" s="10">
        <f>(B52/$B$51)*100</f>
        <v>9.983498349834983</v>
      </c>
      <c r="E52" s="1" t="s">
        <v>341</v>
      </c>
      <c r="F52" s="97">
        <v>62</v>
      </c>
      <c r="G52" s="101">
        <f t="shared" si="6"/>
        <v>0.5770125639832481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1.1912517449976734</v>
      </c>
    </row>
    <row r="54" spans="1:7" ht="14.25">
      <c r="A54" s="5" t="s">
        <v>343</v>
      </c>
      <c r="B54" s="93">
        <v>5755</v>
      </c>
      <c r="C54" s="33">
        <f>(B54/$B$54)*100</f>
        <v>100</v>
      </c>
      <c r="E54" s="1" t="s">
        <v>201</v>
      </c>
      <c r="F54" s="97">
        <v>1601</v>
      </c>
      <c r="G54" s="101">
        <f t="shared" si="6"/>
        <v>14.89995346672871</v>
      </c>
    </row>
    <row r="55" spans="1:7" ht="12.75">
      <c r="A55" s="4" t="s">
        <v>340</v>
      </c>
      <c r="B55" s="98">
        <v>1522</v>
      </c>
      <c r="C55" s="10">
        <f>(B55/$B$54)*100</f>
        <v>26.446568201563856</v>
      </c>
      <c r="E55" s="1" t="s">
        <v>344</v>
      </c>
      <c r="F55" s="97">
        <v>1267</v>
      </c>
      <c r="G55" s="101">
        <f t="shared" si="6"/>
        <v>11.791530944625407</v>
      </c>
    </row>
    <row r="56" spans="1:7" ht="12.75">
      <c r="A56" s="4" t="s">
        <v>345</v>
      </c>
      <c r="B56" s="119">
        <v>59.1</v>
      </c>
      <c r="C56" s="37" t="s">
        <v>261</v>
      </c>
      <c r="E56" s="1" t="s">
        <v>346</v>
      </c>
      <c r="F56" s="97">
        <v>34</v>
      </c>
      <c r="G56" s="101">
        <f t="shared" si="6"/>
        <v>0.31642624476500697</v>
      </c>
    </row>
    <row r="57" spans="1:7" ht="12.75">
      <c r="A57" s="4" t="s">
        <v>347</v>
      </c>
      <c r="B57" s="98">
        <v>4233</v>
      </c>
      <c r="C57" s="10">
        <f>(B57/$B$54)*100</f>
        <v>73.55343179843614</v>
      </c>
      <c r="E57" s="1" t="s">
        <v>348</v>
      </c>
      <c r="F57" s="97">
        <v>82</v>
      </c>
      <c r="G57" s="101">
        <f t="shared" si="6"/>
        <v>0.7631456491391345</v>
      </c>
    </row>
    <row r="58" spans="1:7" ht="12.75">
      <c r="A58" s="4" t="s">
        <v>345</v>
      </c>
      <c r="B58" s="119">
        <v>81</v>
      </c>
      <c r="C58" s="37" t="s">
        <v>261</v>
      </c>
      <c r="E58" s="1" t="s">
        <v>349</v>
      </c>
      <c r="F58" s="97">
        <v>562</v>
      </c>
      <c r="G58" s="101">
        <f t="shared" si="6"/>
        <v>5.23033969288041</v>
      </c>
    </row>
    <row r="59" spans="1:7" ht="12.75">
      <c r="A59" s="4"/>
      <c r="B59" s="93" t="s">
        <v>250</v>
      </c>
      <c r="C59" s="10"/>
      <c r="E59" s="1" t="s">
        <v>350</v>
      </c>
      <c r="F59" s="97">
        <v>54</v>
      </c>
      <c r="G59" s="101">
        <f t="shared" si="6"/>
        <v>0.5025593299208935</v>
      </c>
    </row>
    <row r="60" spans="1:7" ht="12.75">
      <c r="A60" s="5" t="s">
        <v>351</v>
      </c>
      <c r="B60" s="93">
        <v>1254</v>
      </c>
      <c r="C60" s="33">
        <f>(B60/$B$60)*100</f>
        <v>100</v>
      </c>
      <c r="E60" s="1" t="s">
        <v>352</v>
      </c>
      <c r="F60" s="97">
        <v>35</v>
      </c>
      <c r="G60" s="101">
        <f t="shared" si="6"/>
        <v>0.32573289902280134</v>
      </c>
    </row>
    <row r="61" spans="1:7" ht="12.75">
      <c r="A61" s="4" t="s">
        <v>340</v>
      </c>
      <c r="B61" s="97">
        <v>508</v>
      </c>
      <c r="C61" s="10">
        <f>(B61/$B$60)*100</f>
        <v>40.5103668261563</v>
      </c>
      <c r="E61" s="1" t="s">
        <v>353</v>
      </c>
      <c r="F61" s="97">
        <v>153</v>
      </c>
      <c r="G61" s="101">
        <f t="shared" si="6"/>
        <v>1.4239181014425313</v>
      </c>
    </row>
    <row r="62" spans="1:7" ht="12.75">
      <c r="A62" s="4"/>
      <c r="B62" s="93" t="s">
        <v>250</v>
      </c>
      <c r="C62" s="10"/>
      <c r="E62" s="1" t="s">
        <v>354</v>
      </c>
      <c r="F62" s="97">
        <v>115</v>
      </c>
      <c r="G62" s="101">
        <f t="shared" si="6"/>
        <v>1.0702652396463472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0.10237319683573756</v>
      </c>
    </row>
    <row r="64" spans="1:7" ht="12.75">
      <c r="A64" s="29" t="s">
        <v>357</v>
      </c>
      <c r="B64" s="93">
        <v>10037</v>
      </c>
      <c r="C64" s="33">
        <f>(B64/$B$64)*100</f>
        <v>100</v>
      </c>
      <c r="E64" s="1" t="s">
        <v>358</v>
      </c>
      <c r="F64" s="97">
        <v>114</v>
      </c>
      <c r="G64" s="101">
        <f t="shared" si="6"/>
        <v>1.0609585853885528</v>
      </c>
    </row>
    <row r="65" spans="1:7" ht="12.75">
      <c r="A65" s="4" t="s">
        <v>256</v>
      </c>
      <c r="B65" s="97">
        <v>5871</v>
      </c>
      <c r="C65" s="10">
        <f>(B65/$B$64)*100</f>
        <v>58.49357377702501</v>
      </c>
      <c r="E65" s="1" t="s">
        <v>359</v>
      </c>
      <c r="F65" s="97">
        <v>59</v>
      </c>
      <c r="G65" s="101">
        <f t="shared" si="6"/>
        <v>0.549092601209865</v>
      </c>
    </row>
    <row r="66" spans="1:7" ht="12.75">
      <c r="A66" s="4" t="s">
        <v>257</v>
      </c>
      <c r="B66" s="97">
        <v>3895</v>
      </c>
      <c r="C66" s="10">
        <f aca="true" t="shared" si="7" ref="C66:C71">(B66/$B$64)*100</f>
        <v>38.8064162598386</v>
      </c>
      <c r="E66" s="1" t="s">
        <v>360</v>
      </c>
      <c r="F66" s="97">
        <v>24</v>
      </c>
      <c r="G66" s="101">
        <f t="shared" si="6"/>
        <v>0.22335970218706375</v>
      </c>
    </row>
    <row r="67" spans="1:7" ht="12.75">
      <c r="A67" s="4" t="s">
        <v>361</v>
      </c>
      <c r="B67" s="97">
        <v>2725</v>
      </c>
      <c r="C67" s="10">
        <f t="shared" si="7"/>
        <v>27.149546677294012</v>
      </c>
      <c r="E67" s="1" t="s">
        <v>362</v>
      </c>
      <c r="F67" s="97">
        <v>51</v>
      </c>
      <c r="G67" s="101">
        <f t="shared" si="6"/>
        <v>0.4746393671475104</v>
      </c>
    </row>
    <row r="68" spans="1:7" ht="12.75">
      <c r="A68" s="4" t="s">
        <v>363</v>
      </c>
      <c r="B68" s="97">
        <v>1170</v>
      </c>
      <c r="C68" s="10">
        <f t="shared" si="7"/>
        <v>11.656869582544585</v>
      </c>
      <c r="E68" s="1" t="s">
        <v>364</v>
      </c>
      <c r="F68" s="97">
        <v>497</v>
      </c>
      <c r="G68" s="101">
        <f t="shared" si="6"/>
        <v>4.625407166123779</v>
      </c>
    </row>
    <row r="69" spans="1:7" ht="12.75">
      <c r="A69" s="4" t="s">
        <v>365</v>
      </c>
      <c r="B69" s="97">
        <v>425</v>
      </c>
      <c r="C69" s="10">
        <f t="shared" si="7"/>
        <v>4.2343329680183315</v>
      </c>
      <c r="E69" s="1" t="s">
        <v>366</v>
      </c>
      <c r="F69" s="97">
        <v>143</v>
      </c>
      <c r="G69" s="101">
        <f t="shared" si="6"/>
        <v>1.3308515588645882</v>
      </c>
    </row>
    <row r="70" spans="1:7" ht="12.75">
      <c r="A70" s="4" t="s">
        <v>367</v>
      </c>
      <c r="B70" s="97">
        <v>745</v>
      </c>
      <c r="C70" s="10">
        <f t="shared" si="7"/>
        <v>7.422536614526252</v>
      </c>
      <c r="E70" s="1" t="s">
        <v>368</v>
      </c>
      <c r="F70" s="97">
        <v>91</v>
      </c>
      <c r="G70" s="101">
        <f t="shared" si="6"/>
        <v>0.8469055374592834</v>
      </c>
    </row>
    <row r="71" spans="1:7" ht="12.75">
      <c r="A71" s="7" t="s">
        <v>258</v>
      </c>
      <c r="B71" s="103">
        <v>271</v>
      </c>
      <c r="C71" s="40">
        <f t="shared" si="7"/>
        <v>2.700009963136395</v>
      </c>
      <c r="D71" s="41"/>
      <c r="E71" s="9" t="s">
        <v>369</v>
      </c>
      <c r="F71" s="103">
        <v>3266</v>
      </c>
      <c r="G71" s="104">
        <f t="shared" si="6"/>
        <v>30.39553280595626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8229</v>
      </c>
      <c r="C9" s="81">
        <f>(B9/$B$9)*100</f>
        <v>100</v>
      </c>
      <c r="D9" s="65"/>
      <c r="E9" s="79" t="s">
        <v>381</v>
      </c>
      <c r="F9" s="80">
        <v>3913</v>
      </c>
      <c r="G9" s="81">
        <f>(F9/$F$9)*100</f>
        <v>100</v>
      </c>
    </row>
    <row r="10" spans="1:7" ht="12.75">
      <c r="A10" s="82" t="s">
        <v>382</v>
      </c>
      <c r="B10" s="97">
        <v>5412</v>
      </c>
      <c r="C10" s="105">
        <f>(B10/$B$9)*100</f>
        <v>65.76740794750273</v>
      </c>
      <c r="D10" s="65"/>
      <c r="E10" s="78" t="s">
        <v>383</v>
      </c>
      <c r="F10" s="97">
        <v>263</v>
      </c>
      <c r="G10" s="105">
        <f aca="true" t="shared" si="0" ref="G10:G19">(F10/$F$9)*100</f>
        <v>6.721185790953232</v>
      </c>
    </row>
    <row r="11" spans="1:7" ht="12.75">
      <c r="A11" s="82" t="s">
        <v>384</v>
      </c>
      <c r="B11" s="97">
        <v>5163</v>
      </c>
      <c r="C11" s="105">
        <f aca="true" t="shared" si="1" ref="C11:C16">(B11/$B$9)*100</f>
        <v>62.741523878964635</v>
      </c>
      <c r="D11" s="65"/>
      <c r="E11" s="78" t="s">
        <v>385</v>
      </c>
      <c r="F11" s="97">
        <v>140</v>
      </c>
      <c r="G11" s="105">
        <f t="shared" si="0"/>
        <v>3.5778175313059033</v>
      </c>
    </row>
    <row r="12" spans="1:7" ht="12.75">
      <c r="A12" s="82" t="s">
        <v>386</v>
      </c>
      <c r="B12" s="97">
        <v>4831</v>
      </c>
      <c r="C12" s="105">
        <f>(B12/$B$9)*100</f>
        <v>58.70701178758051</v>
      </c>
      <c r="D12" s="65"/>
      <c r="E12" s="78" t="s">
        <v>387</v>
      </c>
      <c r="F12" s="97">
        <v>593</v>
      </c>
      <c r="G12" s="105">
        <f t="shared" si="0"/>
        <v>15.154612829031432</v>
      </c>
    </row>
    <row r="13" spans="1:7" ht="12.75">
      <c r="A13" s="82" t="s">
        <v>388</v>
      </c>
      <c r="B13" s="97">
        <v>332</v>
      </c>
      <c r="C13" s="105">
        <f>(B13/$B$9)*100</f>
        <v>4.034512091384129</v>
      </c>
      <c r="D13" s="65"/>
      <c r="E13" s="78" t="s">
        <v>389</v>
      </c>
      <c r="F13" s="97">
        <v>439</v>
      </c>
      <c r="G13" s="105">
        <f t="shared" si="0"/>
        <v>11.21901354459494</v>
      </c>
    </row>
    <row r="14" spans="1:7" ht="12.75">
      <c r="A14" s="82" t="s">
        <v>390</v>
      </c>
      <c r="B14" s="109">
        <v>6.4</v>
      </c>
      <c r="C14" s="112" t="s">
        <v>261</v>
      </c>
      <c r="D14" s="65"/>
      <c r="E14" s="78" t="s">
        <v>391</v>
      </c>
      <c r="F14" s="97">
        <v>820</v>
      </c>
      <c r="G14" s="105">
        <f t="shared" si="0"/>
        <v>20.955788397648863</v>
      </c>
    </row>
    <row r="15" spans="1:7" ht="12.75">
      <c r="A15" s="82" t="s">
        <v>392</v>
      </c>
      <c r="B15" s="109">
        <v>249</v>
      </c>
      <c r="C15" s="105">
        <f t="shared" si="1"/>
        <v>3.025884068538097</v>
      </c>
      <c r="D15" s="65"/>
      <c r="E15" s="78" t="s">
        <v>393</v>
      </c>
      <c r="F15" s="97">
        <v>797</v>
      </c>
      <c r="G15" s="105">
        <f t="shared" si="0"/>
        <v>20.36800408893432</v>
      </c>
    </row>
    <row r="16" spans="1:7" ht="12.75">
      <c r="A16" s="82" t="s">
        <v>67</v>
      </c>
      <c r="B16" s="97">
        <v>2817</v>
      </c>
      <c r="C16" s="105">
        <f t="shared" si="1"/>
        <v>34.23259205249727</v>
      </c>
      <c r="D16" s="65"/>
      <c r="E16" s="78" t="s">
        <v>68</v>
      </c>
      <c r="F16" s="97">
        <v>436</v>
      </c>
      <c r="G16" s="105">
        <f t="shared" si="0"/>
        <v>11.142346026066956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323</v>
      </c>
      <c r="G17" s="105">
        <f t="shared" si="0"/>
        <v>8.254536161512906</v>
      </c>
    </row>
    <row r="18" spans="1:7" ht="12.75">
      <c r="A18" s="77" t="s">
        <v>70</v>
      </c>
      <c r="B18" s="80">
        <v>4181</v>
      </c>
      <c r="C18" s="81">
        <f>(B18/$B$18)*100</f>
        <v>100</v>
      </c>
      <c r="D18" s="65"/>
      <c r="E18" s="78" t="s">
        <v>170</v>
      </c>
      <c r="F18" s="97">
        <v>62</v>
      </c>
      <c r="G18" s="105">
        <f t="shared" si="0"/>
        <v>1.5844620495783286</v>
      </c>
    </row>
    <row r="19" spans="1:9" ht="12.75">
      <c r="A19" s="82" t="s">
        <v>382</v>
      </c>
      <c r="B19" s="97">
        <v>2530</v>
      </c>
      <c r="C19" s="105">
        <f>(B19/$B$18)*100</f>
        <v>60.51183927290123</v>
      </c>
      <c r="D19" s="65"/>
      <c r="E19" s="78" t="s">
        <v>169</v>
      </c>
      <c r="F19" s="98">
        <v>40</v>
      </c>
      <c r="G19" s="105">
        <f t="shared" si="0"/>
        <v>1.0222335803731153</v>
      </c>
      <c r="I19" s="117"/>
    </row>
    <row r="20" spans="1:7" ht="12.75">
      <c r="A20" s="82" t="s">
        <v>384</v>
      </c>
      <c r="B20" s="97">
        <v>2504</v>
      </c>
      <c r="C20" s="105">
        <f>(B20/$B$18)*100</f>
        <v>59.889978474049265</v>
      </c>
      <c r="D20" s="65"/>
      <c r="E20" s="78" t="s">
        <v>71</v>
      </c>
      <c r="F20" s="97">
        <v>43284</v>
      </c>
      <c r="G20" s="112" t="s">
        <v>261</v>
      </c>
    </row>
    <row r="21" spans="1:7" ht="12.75">
      <c r="A21" s="82" t="s">
        <v>386</v>
      </c>
      <c r="B21" s="97">
        <v>2347</v>
      </c>
      <c r="C21" s="105">
        <f>(B21/$B$18)*100</f>
        <v>56.13489595790481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3257</v>
      </c>
      <c r="G22" s="105">
        <f>(F22/$F$9)*100</f>
        <v>83.2353692818809</v>
      </c>
    </row>
    <row r="23" spans="1:7" ht="12.75">
      <c r="A23" s="77" t="s">
        <v>73</v>
      </c>
      <c r="B23" s="80">
        <v>821</v>
      </c>
      <c r="C23" s="81">
        <f>(B23/$B$23)*100</f>
        <v>100</v>
      </c>
      <c r="D23" s="65"/>
      <c r="E23" s="78" t="s">
        <v>74</v>
      </c>
      <c r="F23" s="97">
        <v>52742</v>
      </c>
      <c r="G23" s="112" t="s">
        <v>261</v>
      </c>
    </row>
    <row r="24" spans="1:7" ht="12.75">
      <c r="A24" s="82" t="s">
        <v>75</v>
      </c>
      <c r="B24" s="97">
        <v>556</v>
      </c>
      <c r="C24" s="105">
        <f>(B24/$B$23)*100</f>
        <v>67.72228989037758</v>
      </c>
      <c r="D24" s="65"/>
      <c r="E24" s="78" t="s">
        <v>76</v>
      </c>
      <c r="F24" s="97">
        <v>1095</v>
      </c>
      <c r="G24" s="105">
        <f>(F24/$F$9)*100</f>
        <v>27.98364426271403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227</v>
      </c>
      <c r="G26" s="105">
        <f>(F26/$F$9)*100</f>
        <v>5.801175568617429</v>
      </c>
    </row>
    <row r="27" spans="1:7" ht="12.75">
      <c r="A27" s="77" t="s">
        <v>85</v>
      </c>
      <c r="B27" s="80">
        <v>4964</v>
      </c>
      <c r="C27" s="81">
        <f>(B27/$B$27)*100</f>
        <v>100</v>
      </c>
      <c r="D27" s="65"/>
      <c r="E27" s="78" t="s">
        <v>78</v>
      </c>
      <c r="F27" s="98">
        <v>6143</v>
      </c>
      <c r="G27" s="112" t="s">
        <v>261</v>
      </c>
    </row>
    <row r="28" spans="1:7" ht="12.75">
      <c r="A28" s="82" t="s">
        <v>86</v>
      </c>
      <c r="B28" s="97">
        <v>3898</v>
      </c>
      <c r="C28" s="105">
        <f aca="true" t="shared" si="2" ref="C28:C33">(B28/$B$27)*100</f>
        <v>78.52538275584206</v>
      </c>
      <c r="D28" s="65"/>
      <c r="E28" s="78" t="s">
        <v>79</v>
      </c>
      <c r="F28" s="97">
        <v>180</v>
      </c>
      <c r="G28" s="105">
        <f>(F28/$F$9)*100</f>
        <v>4.600051111679019</v>
      </c>
    </row>
    <row r="29" spans="1:7" ht="12.75">
      <c r="A29" s="82" t="s">
        <v>87</v>
      </c>
      <c r="B29" s="97">
        <v>496</v>
      </c>
      <c r="C29" s="105">
        <f t="shared" si="2"/>
        <v>9.99194198227236</v>
      </c>
      <c r="D29" s="65"/>
      <c r="E29" s="78" t="s">
        <v>80</v>
      </c>
      <c r="F29" s="97">
        <v>3636</v>
      </c>
      <c r="G29" s="112" t="s">
        <v>261</v>
      </c>
    </row>
    <row r="30" spans="1:7" ht="12.75">
      <c r="A30" s="82" t="s">
        <v>88</v>
      </c>
      <c r="B30" s="97">
        <v>134</v>
      </c>
      <c r="C30" s="105">
        <f t="shared" si="2"/>
        <v>2.6994359387590654</v>
      </c>
      <c r="D30" s="65"/>
      <c r="E30" s="78" t="s">
        <v>81</v>
      </c>
      <c r="F30" s="97">
        <v>717</v>
      </c>
      <c r="G30" s="105">
        <f>(F30/$F$9)*100</f>
        <v>18.32353692818809</v>
      </c>
    </row>
    <row r="31" spans="1:7" ht="12.75">
      <c r="A31" s="82" t="s">
        <v>115</v>
      </c>
      <c r="B31" s="97">
        <v>323</v>
      </c>
      <c r="C31" s="105">
        <f t="shared" si="2"/>
        <v>6.506849315068493</v>
      </c>
      <c r="D31" s="65"/>
      <c r="E31" s="78" t="s">
        <v>82</v>
      </c>
      <c r="F31" s="97">
        <v>13308</v>
      </c>
      <c r="G31" s="112" t="s">
        <v>261</v>
      </c>
    </row>
    <row r="32" spans="1:7" ht="12.75">
      <c r="A32" s="82" t="s">
        <v>89</v>
      </c>
      <c r="B32" s="97">
        <v>69</v>
      </c>
      <c r="C32" s="105">
        <f t="shared" si="2"/>
        <v>1.3900080580177276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44</v>
      </c>
      <c r="C33" s="105">
        <f t="shared" si="2"/>
        <v>0.8863819500402902</v>
      </c>
      <c r="D33" s="65"/>
      <c r="E33" s="79" t="s">
        <v>84</v>
      </c>
      <c r="F33" s="80">
        <v>2560</v>
      </c>
      <c r="G33" s="81">
        <f>(F33/$F$33)*100</f>
        <v>100</v>
      </c>
    </row>
    <row r="34" spans="1:7" ht="12.75">
      <c r="A34" s="82" t="s">
        <v>91</v>
      </c>
      <c r="B34" s="120">
        <v>22.8</v>
      </c>
      <c r="C34" s="112" t="s">
        <v>261</v>
      </c>
      <c r="D34" s="65"/>
      <c r="E34" s="78" t="s">
        <v>383</v>
      </c>
      <c r="F34" s="97">
        <v>122</v>
      </c>
      <c r="G34" s="105">
        <f aca="true" t="shared" si="3" ref="G34:G43">(F34/$F$33)*100</f>
        <v>4.765625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51</v>
      </c>
      <c r="G35" s="105">
        <f t="shared" si="3"/>
        <v>1.9921874999999998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307</v>
      </c>
      <c r="G36" s="105">
        <f t="shared" si="3"/>
        <v>11.9921875</v>
      </c>
    </row>
    <row r="37" spans="1:7" ht="12.75">
      <c r="A37" s="77" t="s">
        <v>94</v>
      </c>
      <c r="B37" s="80">
        <v>4831</v>
      </c>
      <c r="C37" s="81">
        <f>(B37/$B$37)*100</f>
        <v>100</v>
      </c>
      <c r="D37" s="65"/>
      <c r="E37" s="78" t="s">
        <v>389</v>
      </c>
      <c r="F37" s="97">
        <v>256</v>
      </c>
      <c r="G37" s="105">
        <f t="shared" si="3"/>
        <v>10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492</v>
      </c>
      <c r="G38" s="105">
        <f t="shared" si="3"/>
        <v>19.21875</v>
      </c>
    </row>
    <row r="39" spans="1:7" ht="12.75">
      <c r="A39" s="82" t="s">
        <v>97</v>
      </c>
      <c r="B39" s="98">
        <v>1317</v>
      </c>
      <c r="C39" s="105">
        <f>(B39/$B$37)*100</f>
        <v>27.261436555578555</v>
      </c>
      <c r="D39" s="65"/>
      <c r="E39" s="78" t="s">
        <v>393</v>
      </c>
      <c r="F39" s="97">
        <v>606</v>
      </c>
      <c r="G39" s="105">
        <f t="shared" si="3"/>
        <v>23.671875</v>
      </c>
    </row>
    <row r="40" spans="1:7" ht="12.75">
      <c r="A40" s="82" t="s">
        <v>98</v>
      </c>
      <c r="B40" s="98">
        <v>839</v>
      </c>
      <c r="C40" s="105">
        <f>(B40/$B$37)*100</f>
        <v>17.367004760919063</v>
      </c>
      <c r="D40" s="65"/>
      <c r="E40" s="78" t="s">
        <v>68</v>
      </c>
      <c r="F40" s="97">
        <v>352</v>
      </c>
      <c r="G40" s="105">
        <f t="shared" si="3"/>
        <v>13.750000000000002</v>
      </c>
    </row>
    <row r="41" spans="1:7" ht="12.75">
      <c r="A41" s="82" t="s">
        <v>100</v>
      </c>
      <c r="B41" s="98">
        <v>1349</v>
      </c>
      <c r="C41" s="105">
        <f>(B41/$B$37)*100</f>
        <v>27.923825294969983</v>
      </c>
      <c r="D41" s="65"/>
      <c r="E41" s="78" t="s">
        <v>69</v>
      </c>
      <c r="F41" s="97">
        <v>300</v>
      </c>
      <c r="G41" s="105">
        <f t="shared" si="3"/>
        <v>11.71875</v>
      </c>
    </row>
    <row r="42" spans="1:7" ht="12.75">
      <c r="A42" s="82" t="s">
        <v>260</v>
      </c>
      <c r="B42" s="98">
        <v>20</v>
      </c>
      <c r="C42" s="105">
        <f>(B42/$B$37)*100</f>
        <v>0.4139929621196439</v>
      </c>
      <c r="D42" s="65"/>
      <c r="E42" s="78" t="s">
        <v>170</v>
      </c>
      <c r="F42" s="97">
        <v>62</v>
      </c>
      <c r="G42" s="105">
        <f t="shared" si="3"/>
        <v>2.421875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</v>
      </c>
      <c r="G43" s="105">
        <f t="shared" si="3"/>
        <v>0.46875</v>
      </c>
    </row>
    <row r="44" spans="1:7" ht="12.75">
      <c r="A44" s="82" t="s">
        <v>291</v>
      </c>
      <c r="B44" s="98">
        <v>452</v>
      </c>
      <c r="C44" s="105">
        <f>(B44/$B$37)*100</f>
        <v>9.356240943903954</v>
      </c>
      <c r="D44" s="65"/>
      <c r="E44" s="78" t="s">
        <v>93</v>
      </c>
      <c r="F44" s="97">
        <v>52000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854</v>
      </c>
      <c r="C46" s="105">
        <f>(B46/$B$37)*100</f>
        <v>17.677499482508797</v>
      </c>
      <c r="D46" s="65"/>
      <c r="E46" s="78" t="s">
        <v>96</v>
      </c>
      <c r="F46" s="97">
        <v>19672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38186</v>
      </c>
      <c r="G48" s="112" t="s">
        <v>261</v>
      </c>
    </row>
    <row r="49" spans="1:7" ht="13.5" thickBot="1">
      <c r="A49" s="82" t="s">
        <v>292</v>
      </c>
      <c r="B49" s="98">
        <v>26</v>
      </c>
      <c r="C49" s="105">
        <f aca="true" t="shared" si="4" ref="C49:C55">(B49/$B$37)*100</f>
        <v>0.5381908507555372</v>
      </c>
      <c r="D49" s="87"/>
      <c r="E49" s="88" t="s">
        <v>102</v>
      </c>
      <c r="F49" s="113">
        <v>27425</v>
      </c>
      <c r="G49" s="114" t="s">
        <v>261</v>
      </c>
    </row>
    <row r="50" spans="1:7" ht="13.5" thickTop="1">
      <c r="A50" s="82" t="s">
        <v>116</v>
      </c>
      <c r="B50" s="98">
        <v>303</v>
      </c>
      <c r="C50" s="105">
        <f t="shared" si="4"/>
        <v>6.271993376112606</v>
      </c>
      <c r="D50" s="65"/>
      <c r="E50" s="78"/>
      <c r="F50" s="86"/>
      <c r="G50" s="85"/>
    </row>
    <row r="51" spans="1:7" ht="12.75">
      <c r="A51" s="82" t="s">
        <v>117</v>
      </c>
      <c r="B51" s="98">
        <v>550</v>
      </c>
      <c r="C51" s="105">
        <f t="shared" si="4"/>
        <v>11.384806458290209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188</v>
      </c>
      <c r="C52" s="105">
        <f t="shared" si="4"/>
        <v>3.8915338439246536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667</v>
      </c>
      <c r="C53" s="105">
        <f t="shared" si="4"/>
        <v>13.806665286690126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318</v>
      </c>
      <c r="C54" s="105">
        <f t="shared" si="4"/>
        <v>6.582488097702339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121</v>
      </c>
      <c r="C55" s="105">
        <f t="shared" si="4"/>
        <v>2.504657420823846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238</v>
      </c>
      <c r="C57" s="105">
        <f>(B57/$B$37)*100</f>
        <v>4.926516249223764</v>
      </c>
      <c r="D57" s="65"/>
      <c r="E57" s="79" t="s">
        <v>84</v>
      </c>
      <c r="F57" s="80">
        <v>175</v>
      </c>
      <c r="G57" s="105">
        <f>(F57/L57)*100</f>
        <v>6.8359375</v>
      </c>
      <c r="H57" s="79" t="s">
        <v>84</v>
      </c>
      <c r="L57" s="15">
        <v>2560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139</v>
      </c>
      <c r="G58" s="105">
        <f>(F58/L58)*100</f>
        <v>9.672929714683368</v>
      </c>
      <c r="H58" s="78" t="s">
        <v>118</v>
      </c>
      <c r="L58" s="15">
        <v>1437</v>
      </c>
    </row>
    <row r="59" spans="1:12" ht="12.75">
      <c r="A59" s="82" t="s">
        <v>112</v>
      </c>
      <c r="B59" s="98">
        <v>452</v>
      </c>
      <c r="C59" s="105">
        <f>(B59/$B$37)*100</f>
        <v>9.356240943903954</v>
      </c>
      <c r="D59" s="65"/>
      <c r="E59" s="78" t="s">
        <v>120</v>
      </c>
      <c r="F59" s="97">
        <v>38</v>
      </c>
      <c r="G59" s="105">
        <f>(F59/L59)*100</f>
        <v>8.482142857142858</v>
      </c>
      <c r="H59" s="78" t="s">
        <v>120</v>
      </c>
      <c r="L59" s="15">
        <v>448</v>
      </c>
    </row>
    <row r="60" spans="1:7" ht="12.75">
      <c r="A60" s="82" t="s">
        <v>113</v>
      </c>
      <c r="B60" s="98">
        <v>892</v>
      </c>
      <c r="C60" s="105">
        <f>(B60/$B$37)*100</f>
        <v>18.464086110536122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360</v>
      </c>
      <c r="C62" s="105">
        <f>(B62/$B$37)*100</f>
        <v>7.451873318153591</v>
      </c>
      <c r="D62" s="65"/>
      <c r="E62" s="79" t="s">
        <v>123</v>
      </c>
      <c r="F62" s="80">
        <v>116</v>
      </c>
      <c r="G62" s="105">
        <f>(F62/L62)*100</f>
        <v>17.81874039938556</v>
      </c>
      <c r="H62" s="79" t="s">
        <v>394</v>
      </c>
      <c r="L62" s="15">
        <v>651</v>
      </c>
    </row>
    <row r="63" spans="1:12" ht="12.75">
      <c r="A63" s="61" t="s">
        <v>293</v>
      </c>
      <c r="B63" s="98">
        <v>204</v>
      </c>
      <c r="C63" s="105">
        <f>(B63/$B$37)*100</f>
        <v>4.2227282136203685</v>
      </c>
      <c r="D63" s="65"/>
      <c r="E63" s="78" t="s">
        <v>118</v>
      </c>
      <c r="F63" s="97">
        <v>101</v>
      </c>
      <c r="G63" s="105">
        <f>(F63/L63)*100</f>
        <v>22.05240174672489</v>
      </c>
      <c r="H63" s="78" t="s">
        <v>118</v>
      </c>
      <c r="L63" s="15">
        <v>458</v>
      </c>
    </row>
    <row r="64" spans="1:12" ht="12.75">
      <c r="A64" s="82" t="s">
        <v>114</v>
      </c>
      <c r="B64" s="98">
        <v>512</v>
      </c>
      <c r="C64" s="105">
        <f>(B64/$B$37)*100</f>
        <v>10.598219830262884</v>
      </c>
      <c r="D64" s="65"/>
      <c r="E64" s="78" t="s">
        <v>120</v>
      </c>
      <c r="F64" s="97">
        <v>19</v>
      </c>
      <c r="G64" s="105">
        <f>(F64/L64)*100</f>
        <v>17.59259259259259</v>
      </c>
      <c r="H64" s="78" t="s">
        <v>120</v>
      </c>
      <c r="L64" s="15">
        <v>108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1023</v>
      </c>
      <c r="G66" s="105">
        <f aca="true" t="shared" si="5" ref="G66:G71">(F66/L66)*100</f>
        <v>9.887879373670984</v>
      </c>
      <c r="H66" s="79" t="s">
        <v>124</v>
      </c>
      <c r="L66" s="15">
        <v>10346</v>
      </c>
    </row>
    <row r="67" spans="1:12" ht="12.75">
      <c r="A67" s="82" t="s">
        <v>126</v>
      </c>
      <c r="B67" s="97">
        <v>3550</v>
      </c>
      <c r="C67" s="105">
        <f>(B67/$B$37)*100</f>
        <v>73.4837507762368</v>
      </c>
      <c r="D67" s="65"/>
      <c r="E67" s="78" t="s">
        <v>262</v>
      </c>
      <c r="F67" s="97">
        <v>681</v>
      </c>
      <c r="G67" s="105">
        <f t="shared" si="5"/>
        <v>8.967606004740585</v>
      </c>
      <c r="H67" s="78" t="s">
        <v>262</v>
      </c>
      <c r="L67" s="15">
        <v>7594</v>
      </c>
    </row>
    <row r="68" spans="1:12" ht="12.75">
      <c r="A68" s="82" t="s">
        <v>128</v>
      </c>
      <c r="B68" s="97">
        <v>1036</v>
      </c>
      <c r="C68" s="105">
        <f>(B68/$B$37)*100</f>
        <v>21.444835437797558</v>
      </c>
      <c r="D68" s="65"/>
      <c r="E68" s="78" t="s">
        <v>127</v>
      </c>
      <c r="F68" s="97">
        <v>130</v>
      </c>
      <c r="G68" s="105">
        <f t="shared" si="5"/>
        <v>10.36682615629984</v>
      </c>
      <c r="H68" s="78" t="s">
        <v>127</v>
      </c>
      <c r="L68" s="15">
        <v>1254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309</v>
      </c>
      <c r="G69" s="105">
        <f t="shared" si="5"/>
        <v>11.364472232438397</v>
      </c>
      <c r="H69" s="78" t="s">
        <v>129</v>
      </c>
      <c r="L69" s="15">
        <v>2719</v>
      </c>
    </row>
    <row r="70" spans="1:12" ht="12.75">
      <c r="A70" s="82" t="s">
        <v>376</v>
      </c>
      <c r="B70" s="97">
        <v>238</v>
      </c>
      <c r="C70" s="105">
        <f>(B70/$B$37)*100</f>
        <v>4.926516249223764</v>
      </c>
      <c r="D70" s="65"/>
      <c r="E70" s="78" t="s">
        <v>130</v>
      </c>
      <c r="F70" s="97">
        <v>242</v>
      </c>
      <c r="G70" s="105">
        <f t="shared" si="5"/>
        <v>11.839530332681017</v>
      </c>
      <c r="H70" s="78" t="s">
        <v>130</v>
      </c>
      <c r="L70" s="15">
        <v>2044</v>
      </c>
    </row>
    <row r="71" spans="1:12" ht="13.5" thickBot="1">
      <c r="A71" s="90" t="s">
        <v>371</v>
      </c>
      <c r="B71" s="110">
        <v>7</v>
      </c>
      <c r="C71" s="111">
        <f>(B71/$B$37)*100</f>
        <v>0.1448975367418754</v>
      </c>
      <c r="D71" s="91"/>
      <c r="E71" s="92" t="s">
        <v>131</v>
      </c>
      <c r="F71" s="110">
        <v>385</v>
      </c>
      <c r="G71" s="118">
        <f t="shared" si="5"/>
        <v>18.698397280233124</v>
      </c>
      <c r="H71" s="92" t="s">
        <v>131</v>
      </c>
      <c r="L71" s="15">
        <v>2059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4271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3917</v>
      </c>
      <c r="G9" s="81">
        <f>(F9/$F$9)*100</f>
        <v>100</v>
      </c>
      <c r="I9" s="53"/>
    </row>
    <row r="10" spans="1:7" ht="12.75">
      <c r="A10" s="36" t="s">
        <v>137</v>
      </c>
      <c r="B10" s="97">
        <v>2075</v>
      </c>
      <c r="C10" s="105">
        <f aca="true" t="shared" si="0" ref="C10:C18">(B10/$B$8)*100</f>
        <v>48.583469913369235</v>
      </c>
      <c r="E10" s="32" t="s">
        <v>138</v>
      </c>
      <c r="F10" s="97">
        <v>3779</v>
      </c>
      <c r="G10" s="105">
        <f>(F10/$F$9)*100</f>
        <v>96.4768955833546</v>
      </c>
    </row>
    <row r="11" spans="1:7" ht="12.75">
      <c r="A11" s="36" t="s">
        <v>139</v>
      </c>
      <c r="B11" s="97">
        <v>1068</v>
      </c>
      <c r="C11" s="105">
        <f t="shared" si="0"/>
        <v>25.005853430110044</v>
      </c>
      <c r="E11" s="32" t="s">
        <v>140</v>
      </c>
      <c r="F11" s="97">
        <v>119</v>
      </c>
      <c r="G11" s="105">
        <f>(F11/$F$9)*100</f>
        <v>3.0380393158029104</v>
      </c>
    </row>
    <row r="12" spans="1:7" ht="12.75">
      <c r="A12" s="36" t="s">
        <v>141</v>
      </c>
      <c r="B12" s="97">
        <v>202</v>
      </c>
      <c r="C12" s="105">
        <f t="shared" si="0"/>
        <v>4.729571528915945</v>
      </c>
      <c r="E12" s="32" t="s">
        <v>142</v>
      </c>
      <c r="F12" s="97">
        <v>19</v>
      </c>
      <c r="G12" s="105">
        <f>(F12/$F$9)*100</f>
        <v>0.4850651008424815</v>
      </c>
    </row>
    <row r="13" spans="1:7" ht="12.75">
      <c r="A13" s="36" t="s">
        <v>143</v>
      </c>
      <c r="B13" s="97">
        <v>492</v>
      </c>
      <c r="C13" s="105">
        <f t="shared" si="0"/>
        <v>11.519550456567549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228</v>
      </c>
      <c r="C14" s="105">
        <f t="shared" si="0"/>
        <v>5.338328260360571</v>
      </c>
      <c r="E14" s="42" t="s">
        <v>145</v>
      </c>
      <c r="F14" s="80">
        <v>2285</v>
      </c>
      <c r="G14" s="81">
        <f>(F14/$F$14)*100</f>
        <v>100</v>
      </c>
    </row>
    <row r="15" spans="1:7" ht="12.75">
      <c r="A15" s="36" t="s">
        <v>146</v>
      </c>
      <c r="B15" s="97">
        <v>36</v>
      </c>
      <c r="C15" s="105">
        <f t="shared" si="0"/>
        <v>0.842893935846406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157</v>
      </c>
      <c r="C16" s="105">
        <f t="shared" si="0"/>
        <v>3.6759541091079373</v>
      </c>
      <c r="E16" s="1" t="s">
        <v>149</v>
      </c>
      <c r="F16" s="97">
        <v>138</v>
      </c>
      <c r="G16" s="105">
        <f>(F16/$F$14)*100</f>
        <v>6.039387308533916</v>
      </c>
    </row>
    <row r="17" spans="1:7" ht="12.75">
      <c r="A17" s="36" t="s">
        <v>150</v>
      </c>
      <c r="B17" s="97">
        <v>13</v>
      </c>
      <c r="C17" s="105">
        <f t="shared" si="0"/>
        <v>0.30437836572231325</v>
      </c>
      <c r="E17" s="1" t="s">
        <v>151</v>
      </c>
      <c r="F17" s="97">
        <v>1080</v>
      </c>
      <c r="G17" s="105">
        <f aca="true" t="shared" si="1" ref="G17:G23">(F17/$F$14)*100</f>
        <v>47.26477024070022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863</v>
      </c>
      <c r="G18" s="105">
        <f t="shared" si="1"/>
        <v>37.76805251641137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164</v>
      </c>
      <c r="G19" s="105">
        <f t="shared" si="1"/>
        <v>7.177242888402626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27</v>
      </c>
      <c r="G20" s="105">
        <f t="shared" si="1"/>
        <v>1.1816192560175056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6</v>
      </c>
      <c r="G21" s="105">
        <f t="shared" si="1"/>
        <v>0.26258205689277897</v>
      </c>
    </row>
    <row r="22" spans="1:7" ht="12.75">
      <c r="A22" s="36" t="s">
        <v>158</v>
      </c>
      <c r="B22" s="98">
        <v>103</v>
      </c>
      <c r="C22" s="105">
        <f t="shared" si="2"/>
        <v>2.411613205338328</v>
      </c>
      <c r="E22" s="1" t="s">
        <v>159</v>
      </c>
      <c r="F22" s="97">
        <v>7</v>
      </c>
      <c r="G22" s="105">
        <f t="shared" si="1"/>
        <v>0.3063457330415755</v>
      </c>
    </row>
    <row r="23" spans="1:7" ht="12.75">
      <c r="A23" s="36" t="s">
        <v>160</v>
      </c>
      <c r="B23" s="98">
        <v>197</v>
      </c>
      <c r="C23" s="105">
        <f t="shared" si="2"/>
        <v>4.612502926715055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203</v>
      </c>
      <c r="C24" s="105">
        <f t="shared" si="2"/>
        <v>4.752985249356122</v>
      </c>
      <c r="E24" s="1" t="s">
        <v>163</v>
      </c>
      <c r="F24" s="97">
        <v>98200</v>
      </c>
      <c r="G24" s="112" t="s">
        <v>261</v>
      </c>
    </row>
    <row r="25" spans="1:7" ht="12.75">
      <c r="A25" s="36" t="s">
        <v>164</v>
      </c>
      <c r="B25" s="97">
        <v>183</v>
      </c>
      <c r="C25" s="105">
        <f t="shared" si="2"/>
        <v>4.284710840552563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407</v>
      </c>
      <c r="C26" s="105">
        <f t="shared" si="2"/>
        <v>9.529384219152423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1663</v>
      </c>
      <c r="C27" s="105">
        <f t="shared" si="2"/>
        <v>38.93701709201592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1515</v>
      </c>
      <c r="C28" s="105">
        <f t="shared" si="2"/>
        <v>35.47178646686959</v>
      </c>
      <c r="E28" s="32" t="s">
        <v>176</v>
      </c>
      <c r="F28" s="97">
        <v>1702</v>
      </c>
      <c r="G28" s="105">
        <f aca="true" t="shared" si="3" ref="G28:G35">(F28/$F$14)*100</f>
        <v>74.48577680525165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39</v>
      </c>
      <c r="G30" s="105">
        <f t="shared" si="3"/>
        <v>1.7067833698030634</v>
      </c>
    </row>
    <row r="31" spans="1:7" ht="12.75">
      <c r="A31" s="36" t="s">
        <v>180</v>
      </c>
      <c r="B31" s="97">
        <v>54</v>
      </c>
      <c r="C31" s="105">
        <f aca="true" t="shared" si="4" ref="C31:C39">(B31/$B$8)*100</f>
        <v>1.2643409037696092</v>
      </c>
      <c r="E31" s="32" t="s">
        <v>181</v>
      </c>
      <c r="F31" s="97">
        <v>169</v>
      </c>
      <c r="G31" s="105">
        <f t="shared" si="3"/>
        <v>7.3960612691466086</v>
      </c>
    </row>
    <row r="32" spans="1:7" ht="12.75">
      <c r="A32" s="36" t="s">
        <v>182</v>
      </c>
      <c r="B32" s="97">
        <v>227</v>
      </c>
      <c r="C32" s="105">
        <f t="shared" si="4"/>
        <v>5.314914539920394</v>
      </c>
      <c r="E32" s="32" t="s">
        <v>183</v>
      </c>
      <c r="F32" s="97">
        <v>420</v>
      </c>
      <c r="G32" s="105">
        <f t="shared" si="3"/>
        <v>18.38074398249453</v>
      </c>
    </row>
    <row r="33" spans="1:7" ht="12.75">
      <c r="A33" s="36" t="s">
        <v>184</v>
      </c>
      <c r="B33" s="97">
        <v>437</v>
      </c>
      <c r="C33" s="105">
        <f t="shared" si="4"/>
        <v>10.231795832357761</v>
      </c>
      <c r="E33" s="32" t="s">
        <v>185</v>
      </c>
      <c r="F33" s="97">
        <v>799</v>
      </c>
      <c r="G33" s="105">
        <f t="shared" si="3"/>
        <v>34.967177242888404</v>
      </c>
    </row>
    <row r="34" spans="1:7" ht="12.75">
      <c r="A34" s="36" t="s">
        <v>186</v>
      </c>
      <c r="B34" s="97">
        <v>552</v>
      </c>
      <c r="C34" s="105">
        <f t="shared" si="4"/>
        <v>12.924373682978224</v>
      </c>
      <c r="E34" s="32" t="s">
        <v>187</v>
      </c>
      <c r="F34" s="97">
        <v>235</v>
      </c>
      <c r="G34" s="105">
        <f t="shared" si="3"/>
        <v>10.284463894967178</v>
      </c>
    </row>
    <row r="35" spans="1:7" ht="12.75">
      <c r="A35" s="36" t="s">
        <v>188</v>
      </c>
      <c r="B35" s="97">
        <v>679</v>
      </c>
      <c r="C35" s="105">
        <f t="shared" si="4"/>
        <v>15.897916178880825</v>
      </c>
      <c r="E35" s="32" t="s">
        <v>189</v>
      </c>
      <c r="F35" s="97">
        <v>40</v>
      </c>
      <c r="G35" s="105">
        <f t="shared" si="3"/>
        <v>1.75054704595186</v>
      </c>
    </row>
    <row r="36" spans="1:7" ht="12.75">
      <c r="A36" s="36" t="s">
        <v>190</v>
      </c>
      <c r="B36" s="97">
        <v>898</v>
      </c>
      <c r="C36" s="105">
        <f t="shared" si="4"/>
        <v>21.025520955279795</v>
      </c>
      <c r="E36" s="32" t="s">
        <v>191</v>
      </c>
      <c r="F36" s="97">
        <v>1110</v>
      </c>
      <c r="G36" s="112" t="s">
        <v>261</v>
      </c>
    </row>
    <row r="37" spans="1:7" ht="12.75">
      <c r="A37" s="36" t="s">
        <v>192</v>
      </c>
      <c r="B37" s="97">
        <v>608</v>
      </c>
      <c r="C37" s="105">
        <f t="shared" si="4"/>
        <v>14.23554202762819</v>
      </c>
      <c r="E37" s="32" t="s">
        <v>193</v>
      </c>
      <c r="F37" s="97">
        <v>583</v>
      </c>
      <c r="G37" s="105">
        <f>(F37/$F$14)*100</f>
        <v>25.514223194748357</v>
      </c>
    </row>
    <row r="38" spans="1:7" ht="12.75">
      <c r="A38" s="36" t="s">
        <v>194</v>
      </c>
      <c r="B38" s="97">
        <v>472</v>
      </c>
      <c r="C38" s="105">
        <f t="shared" si="4"/>
        <v>11.05127604776399</v>
      </c>
      <c r="E38" s="32" t="s">
        <v>191</v>
      </c>
      <c r="F38" s="97">
        <v>471</v>
      </c>
      <c r="G38" s="112" t="s">
        <v>261</v>
      </c>
    </row>
    <row r="39" spans="1:7" ht="12.75">
      <c r="A39" s="36" t="s">
        <v>195</v>
      </c>
      <c r="B39" s="97">
        <v>344</v>
      </c>
      <c r="C39" s="105">
        <f t="shared" si="4"/>
        <v>8.054319831421212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3917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645</v>
      </c>
      <c r="G43" s="105">
        <f aca="true" t="shared" si="5" ref="G43:G48">(F43/$F$14)*100</f>
        <v>28.227571115973742</v>
      </c>
    </row>
    <row r="44" spans="1:7" ht="12.75">
      <c r="A44" s="36" t="s">
        <v>209</v>
      </c>
      <c r="B44" s="98">
        <v>726</v>
      </c>
      <c r="C44" s="105">
        <f aca="true" t="shared" si="6" ref="C44:C49">(B44/$B$42)*100</f>
        <v>18.534592800612714</v>
      </c>
      <c r="E44" s="32" t="s">
        <v>210</v>
      </c>
      <c r="F44" s="97">
        <v>454</v>
      </c>
      <c r="G44" s="105">
        <f t="shared" si="5"/>
        <v>19.868708971553612</v>
      </c>
    </row>
    <row r="45" spans="1:7" ht="12.75">
      <c r="A45" s="36" t="s">
        <v>211</v>
      </c>
      <c r="B45" s="98">
        <v>1005</v>
      </c>
      <c r="C45" s="105">
        <f t="shared" si="6"/>
        <v>25.657390860352308</v>
      </c>
      <c r="E45" s="32" t="s">
        <v>212</v>
      </c>
      <c r="F45" s="97">
        <v>365</v>
      </c>
      <c r="G45" s="105">
        <f t="shared" si="5"/>
        <v>15.973741794310722</v>
      </c>
    </row>
    <row r="46" spans="1:7" ht="12.75">
      <c r="A46" s="36" t="s">
        <v>213</v>
      </c>
      <c r="B46" s="98">
        <v>591</v>
      </c>
      <c r="C46" s="105">
        <f t="shared" si="6"/>
        <v>15.088077610416134</v>
      </c>
      <c r="E46" s="32" t="s">
        <v>214</v>
      </c>
      <c r="F46" s="97">
        <v>225</v>
      </c>
      <c r="G46" s="105">
        <f t="shared" si="5"/>
        <v>9.846827133479213</v>
      </c>
    </row>
    <row r="47" spans="1:7" ht="12.75">
      <c r="A47" s="36" t="s">
        <v>215</v>
      </c>
      <c r="B47" s="97">
        <v>604</v>
      </c>
      <c r="C47" s="105">
        <f t="shared" si="6"/>
        <v>15.419964258360991</v>
      </c>
      <c r="E47" s="32" t="s">
        <v>216</v>
      </c>
      <c r="F47" s="97">
        <v>145</v>
      </c>
      <c r="G47" s="105">
        <f t="shared" si="5"/>
        <v>6.3457330415754925</v>
      </c>
    </row>
    <row r="48" spans="1:7" ht="12.75">
      <c r="A48" s="36" t="s">
        <v>217</v>
      </c>
      <c r="B48" s="97">
        <v>370</v>
      </c>
      <c r="C48" s="105">
        <f t="shared" si="6"/>
        <v>9.446004595353587</v>
      </c>
      <c r="E48" s="32" t="s">
        <v>218</v>
      </c>
      <c r="F48" s="97">
        <v>446</v>
      </c>
      <c r="G48" s="105">
        <f t="shared" si="5"/>
        <v>19.51859956236324</v>
      </c>
    </row>
    <row r="49" spans="1:7" ht="12.75">
      <c r="A49" s="36" t="s">
        <v>219</v>
      </c>
      <c r="B49" s="97">
        <v>621</v>
      </c>
      <c r="C49" s="105">
        <f t="shared" si="6"/>
        <v>15.853969874904264</v>
      </c>
      <c r="E49" s="32" t="s">
        <v>220</v>
      </c>
      <c r="F49" s="97">
        <v>5</v>
      </c>
      <c r="G49" s="105">
        <f>(F49/$F$14)*100</f>
        <v>0.2188183807439825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1470</v>
      </c>
      <c r="G51" s="81">
        <f>(F51/F$51)*100</f>
        <v>100</v>
      </c>
    </row>
    <row r="52" spans="1:7" ht="12.75">
      <c r="A52" s="4" t="s">
        <v>223</v>
      </c>
      <c r="B52" s="97">
        <v>421</v>
      </c>
      <c r="C52" s="105">
        <f>(B52/$B$42)*100</f>
        <v>10.748021444983406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1577</v>
      </c>
      <c r="C53" s="105">
        <f>(B53/$B$42)*100</f>
        <v>40.26040336992596</v>
      </c>
      <c r="E53" s="32" t="s">
        <v>226</v>
      </c>
      <c r="F53" s="97">
        <v>59</v>
      </c>
      <c r="G53" s="105">
        <f>(F53/F$51)*100</f>
        <v>4.013605442176871</v>
      </c>
    </row>
    <row r="54" spans="1:7" ht="12.75">
      <c r="A54" s="4" t="s">
        <v>227</v>
      </c>
      <c r="B54" s="97">
        <v>1379</v>
      </c>
      <c r="C54" s="105">
        <f>(B54/$B$42)*100</f>
        <v>35.20551442430431</v>
      </c>
      <c r="E54" s="32" t="s">
        <v>228</v>
      </c>
      <c r="F54" s="97">
        <v>16</v>
      </c>
      <c r="G54" s="105">
        <f aca="true" t="shared" si="7" ref="G54:G60">(F54/F$51)*100</f>
        <v>1.0884353741496597</v>
      </c>
    </row>
    <row r="55" spans="1:7" ht="12.75">
      <c r="A55" s="4" t="s">
        <v>229</v>
      </c>
      <c r="B55" s="97">
        <v>540</v>
      </c>
      <c r="C55" s="105">
        <f>(B55/$B$42)*100</f>
        <v>13.786060760786317</v>
      </c>
      <c r="E55" s="32" t="s">
        <v>230</v>
      </c>
      <c r="F55" s="97">
        <v>73</v>
      </c>
      <c r="G55" s="105">
        <f t="shared" si="7"/>
        <v>4.965986394557823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678</v>
      </c>
      <c r="G56" s="105">
        <f t="shared" si="7"/>
        <v>46.12244897959184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400</v>
      </c>
      <c r="G57" s="105">
        <f t="shared" si="7"/>
        <v>27.2108843537415</v>
      </c>
    </row>
    <row r="58" spans="1:7" ht="12.75">
      <c r="A58" s="36" t="s">
        <v>234</v>
      </c>
      <c r="B58" s="97">
        <v>2741</v>
      </c>
      <c r="C58" s="105">
        <f aca="true" t="shared" si="8" ref="C58:C66">(B58/$B$42)*100</f>
        <v>69.97702323206536</v>
      </c>
      <c r="E58" s="32" t="s">
        <v>235</v>
      </c>
      <c r="F58" s="97">
        <v>139</v>
      </c>
      <c r="G58" s="105">
        <f t="shared" si="7"/>
        <v>9.455782312925171</v>
      </c>
    </row>
    <row r="59" spans="1:7" ht="12.75">
      <c r="A59" s="36" t="s">
        <v>236</v>
      </c>
      <c r="B59" s="97">
        <v>13</v>
      </c>
      <c r="C59" s="105">
        <f t="shared" si="8"/>
        <v>0.33188664794485573</v>
      </c>
      <c r="E59" s="32" t="s">
        <v>237</v>
      </c>
      <c r="F59" s="98">
        <v>52</v>
      </c>
      <c r="G59" s="105">
        <f t="shared" si="7"/>
        <v>3.537414965986395</v>
      </c>
    </row>
    <row r="60" spans="1:7" ht="12.75">
      <c r="A60" s="36" t="s">
        <v>238</v>
      </c>
      <c r="B60" s="97">
        <v>370</v>
      </c>
      <c r="C60" s="105">
        <f t="shared" si="8"/>
        <v>9.446004595353587</v>
      </c>
      <c r="E60" s="32" t="s">
        <v>239</v>
      </c>
      <c r="F60" s="97">
        <v>53</v>
      </c>
      <c r="G60" s="105">
        <f t="shared" si="7"/>
        <v>3.6054421768707483</v>
      </c>
    </row>
    <row r="61" spans="1:7" ht="12.75">
      <c r="A61" s="36" t="s">
        <v>240</v>
      </c>
      <c r="B61" s="97">
        <v>770</v>
      </c>
      <c r="C61" s="105">
        <f t="shared" si="8"/>
        <v>19.657901455195304</v>
      </c>
      <c r="E61" s="32" t="s">
        <v>163</v>
      </c>
      <c r="F61" s="97">
        <v>719</v>
      </c>
      <c r="G61" s="112" t="s">
        <v>261</v>
      </c>
    </row>
    <row r="62" spans="1:7" ht="12.75">
      <c r="A62" s="36" t="s">
        <v>241</v>
      </c>
      <c r="B62" s="97">
        <v>11</v>
      </c>
      <c r="C62" s="105">
        <f t="shared" si="8"/>
        <v>0.2808271636456472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12</v>
      </c>
      <c r="C65" s="105">
        <f t="shared" si="8"/>
        <v>0.3063569057952515</v>
      </c>
      <c r="E65" s="32" t="s">
        <v>208</v>
      </c>
      <c r="F65" s="97">
        <v>155</v>
      </c>
      <c r="G65" s="105">
        <f aca="true" t="shared" si="9" ref="G65:G71">(F65/F$51)*100</f>
        <v>10.54421768707483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160</v>
      </c>
      <c r="G66" s="105">
        <f t="shared" si="9"/>
        <v>10.884353741496598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192</v>
      </c>
      <c r="G67" s="105">
        <f t="shared" si="9"/>
        <v>13.061224489795919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236</v>
      </c>
      <c r="G68" s="105">
        <f t="shared" si="9"/>
        <v>16.054421768707485</v>
      </c>
    </row>
    <row r="69" spans="1:7" ht="12.75">
      <c r="A69" s="36" t="s">
        <v>249</v>
      </c>
      <c r="B69" s="97">
        <v>7</v>
      </c>
      <c r="C69" s="105">
        <f>(B69/$B$42)*100</f>
        <v>0.17870819504723004</v>
      </c>
      <c r="E69" s="32" t="s">
        <v>216</v>
      </c>
      <c r="F69" s="97">
        <v>121</v>
      </c>
      <c r="G69" s="105">
        <f t="shared" si="9"/>
        <v>8.231292517006802</v>
      </c>
    </row>
    <row r="70" spans="1:7" ht="12.75">
      <c r="A70" s="36" t="s">
        <v>251</v>
      </c>
      <c r="B70" s="97">
        <v>51</v>
      </c>
      <c r="C70" s="105">
        <f>(B70/$B$42)*100</f>
        <v>1.3020168496298188</v>
      </c>
      <c r="E70" s="32" t="s">
        <v>218</v>
      </c>
      <c r="F70" s="97">
        <v>553</v>
      </c>
      <c r="G70" s="105">
        <f t="shared" si="9"/>
        <v>37.61904761904762</v>
      </c>
    </row>
    <row r="71" spans="1:7" ht="12.75">
      <c r="A71" s="54" t="s">
        <v>252</v>
      </c>
      <c r="B71" s="103">
        <v>94</v>
      </c>
      <c r="C71" s="115">
        <f>(B71/$B$42)*100</f>
        <v>2.399795762062803</v>
      </c>
      <c r="D71" s="41"/>
      <c r="E71" s="44" t="s">
        <v>220</v>
      </c>
      <c r="F71" s="103">
        <v>53</v>
      </c>
      <c r="G71" s="115">
        <f t="shared" si="9"/>
        <v>3.6054421768707483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2002-06-06T17:38:10Z</dcterms:modified>
  <cp:category/>
  <cp:version/>
  <cp:contentType/>
  <cp:contentStatus/>
</cp:coreProperties>
</file>