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<sst xmlns="http://schemas.openxmlformats.org/spreadsheetml/2006/main" count="693" uniqueCount="437">
  <si>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</si>
  <si>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</si>
  <si>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</si>
  <si>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</si>
  <si>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</si>
  <si>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</si>
  <si>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</si>
  <si>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</si>
  <si>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</si>
  <si>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</si>
  <si>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</si>
  <si>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</si>
  <si>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</si>
  <si>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</si>
  <si>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</si>
  <si>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</si>
  <si>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</si>
  <si>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</si>
  <si>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</si>
  <si>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</si>
  <si>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</si>
  <si>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</si>
  <si>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</si>
  <si>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</si>
  <si>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</si>
  <si>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</si>
  <si>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</si>
  <si>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</si>
  <si>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</si>
  <si>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</si>
  <si>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</si>
  <si>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</si>
  <si>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    Other Asian 1...............................................................…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</si>
  <si>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</si>
  <si>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</si>
  <si>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</si>
  <si>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</si>
  <si>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</si>
  <si>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</si>
  <si>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</si>
  <si>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</si>
  <si>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    Other Pacific Islander 2..........................................................…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</si>
  <si>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</si>
  <si>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</si>
  <si>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</si>
  <si>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</si>
  <si>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</si>
  <si>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</si>
  <si>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 xml:space="preserve">   more other races: 3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</si>
  <si>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</si>
  <si>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</si>
  <si>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</si>
  <si>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</si>
  <si>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</si>
  <si>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</si>
  <si>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</si>
  <si>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</si>
  <si>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</si>
  <si>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</si>
  <si>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</si>
  <si>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</si>
  <si>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>(X) Not applicable.</t>
  </si>
  <si>
    <t>1 Other Asian alone, or two or more Asian categories.</t>
  </si>
  <si>
    <t>2 Other Pacific Islander alone, or two or more Native Hawaiian and Other Pacific Islander categories.</t>
  </si>
  <si>
    <t>3 In combination with one or more of the other races listed.  The following six numbers may add to more than the total population and the six percentages</t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</si>
  <si>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</si>
  <si>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</si>
  <si>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</si>
  <si>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</si>
  <si>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</si>
  <si>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</si>
  <si>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</si>
  <si>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</si>
  <si>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</si>
  <si>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</si>
  <si>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</si>
  <si>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</si>
  <si>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</si>
  <si>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</si>
  <si>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</si>
  <si>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</si>
  <si>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</si>
  <si>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</si>
  <si>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</si>
  <si>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</si>
  <si>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</si>
  <si>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</si>
  <si>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</si>
  <si>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</si>
  <si>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</si>
  <si>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</si>
  <si>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</si>
  <si>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</si>
  <si>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</si>
  <si>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</si>
  <si>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</si>
  <si>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</si>
  <si>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</si>
  <si>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</si>
  <si>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</si>
  <si>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</si>
  <si>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</si>
  <si>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</si>
  <si>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</si>
  <si>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</si>
  <si>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</si>
  <si>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</si>
  <si>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</si>
  <si>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</si>
  <si>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</si>
  <si>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</si>
  <si>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</si>
  <si>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</si>
  <si>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</si>
  <si>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</si>
  <si>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</si>
  <si>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</si>
  <si>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</si>
  <si>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</si>
  <si>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</si>
  <si>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</si>
  <si>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</si>
  <si>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</si>
  <si>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</si>
  <si>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</si>
  <si>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</si>
  <si>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</si>
  <si>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</si>
  <si>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</si>
  <si>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</si>
  <si>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</si>
  <si>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</si>
  <si>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</si>
  <si>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</si>
  <si>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</si>
  <si>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</si>
  <si>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</si>
  <si>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</si>
  <si>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</si>
  <si>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</si>
  <si>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</si>
  <si>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</si>
  <si>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</si>
  <si>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</si>
  <si>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</si>
  <si>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</si>
  <si>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</si>
  <si>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</si>
  <si>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</si>
  <si>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</si>
  <si>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</si>
  <si>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</si>
  <si>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</si>
  <si>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</si>
  <si>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</si>
  <si>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</si>
  <si>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</si>
  <si>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</si>
  <si>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</si>
  <si>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</si>
  <si>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</si>
  <si>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</si>
  <si>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</si>
  <si>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</si>
  <si>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</si>
  <si>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</si>
  <si>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</si>
  <si>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</si>
  <si>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</si>
  <si>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</si>
  <si>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</si>
  <si>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</si>
  <si>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</si>
  <si>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</si>
  <si>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</si>
  <si>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</si>
  <si>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</si>
  <si>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</si>
  <si>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</si>
  <si>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</si>
  <si>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</si>
  <si>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</si>
  <si>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</si>
  <si>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</si>
  <si>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</si>
  <si>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</si>
  <si>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</si>
  <si>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</si>
  <si>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</si>
  <si>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</si>
  <si>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</si>
  <si>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</si>
  <si>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</si>
  <si>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</si>
  <si>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</si>
  <si>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</si>
  <si>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</si>
  <si>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</si>
  <si>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</si>
  <si>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</si>
  <si>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</si>
  <si>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</si>
  <si>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</si>
  <si>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</si>
  <si>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</si>
  <si>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</si>
  <si>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</si>
  <si>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</si>
  <si>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</si>
  <si>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</si>
  <si>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</si>
  <si>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</si>
  <si>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</si>
  <si>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</si>
  <si>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</si>
  <si>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</si>
  <si>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</si>
  <si>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</si>
  <si>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</si>
  <si>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</si>
  <si>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</si>
  <si>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</si>
  <si>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</si>
  <si>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</si>
  <si>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</si>
  <si>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</si>
  <si>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</si>
  <si>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</si>
  <si>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</si>
  <si>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</si>
  <si>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</si>
  <si>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</si>
  <si>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</si>
  <si>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</si>
  <si>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</si>
  <si>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</si>
  <si>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</si>
  <si>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</si>
  <si>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</si>
  <si>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</si>
  <si>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</si>
  <si>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</si>
  <si>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</si>
  <si>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</si>
  <si>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</si>
  <si>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</si>
  <si>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</si>
  <si>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</si>
  <si>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</si>
  <si>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</si>
  <si>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</si>
  <si>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</si>
  <si>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</si>
  <si>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</si>
  <si>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</si>
  <si>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</si>
  <si>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</si>
  <si>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</si>
  <si>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</si>
  <si>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</si>
  <si>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</si>
  <si>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</si>
  <si>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</si>
  <si>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</si>
  <si>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</si>
  <si>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</si>
  <si>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</si>
  <si>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</si>
  <si>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</si>
  <si>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</si>
  <si>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</si>
  <si>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</si>
  <si>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</si>
  <si>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</si>
  <si>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</si>
  <si>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</si>
  <si>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</si>
  <si>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</si>
  <si>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</si>
  <si>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</si>
  <si>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</si>
  <si>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</si>
  <si>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</si>
  <si>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</si>
  <si>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</si>
  <si>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</si>
  <si>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</si>
  <si>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</si>
  <si>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</si>
  <si>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</si>
  <si>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</si>
  <si>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</si>
  <si>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</si>
  <si>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</si>
  <si>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</si>
  <si>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</si>
  <si>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</si>
  <si>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</si>
  <si>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</si>
  <si>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</si>
  <si>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</si>
  <si>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</si>
  <si>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</si>
  <si>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</si>
  <si>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</si>
  <si>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</si>
  <si>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</si>
  <si>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</si>
  <si>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</si>
  <si>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</si>
  <si>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</si>
  <si>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</si>
  <si>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</si>
  <si>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</si>
  <si>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</si>
  <si>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</si>
  <si>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</si>
  <si>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</si>
  <si>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</si>
  <si>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</si>
  <si>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</si>
  <si>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</si>
  <si>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</si>
  <si>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</si>
  <si>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</si>
  <si>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</si>
  <si>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</si>
  <si>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</si>
  <si>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</si>
  <si>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</si>
  <si>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</si>
  <si>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</si>
  <si>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</si>
  <si>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</si>
  <si>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</si>
  <si>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</si>
  <si>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</si>
  <si>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</si>
  <si>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</si>
  <si>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</si>
  <si>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</si>
  <si>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</si>
  <si>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</si>
  <si>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</si>
  <si>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</si>
  <si>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</si>
  <si>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</si>
  <si>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</si>
  <si>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</si>
  <si>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</si>
  <si>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</si>
  <si>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</si>
  <si>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</si>
  <si>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</si>
  <si>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</si>
  <si>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</si>
  <si>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</si>
  <si>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</si>
  <si>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</si>
  <si>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</si>
  <si>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</si>
  <si>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</si>
  <si>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</si>
  <si>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</si>
  <si>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</si>
  <si>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</si>
  <si>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</si>
  <si>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</si>
  <si>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</si>
  <si>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</si>
  <si>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</si>
  <si>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</si>
  <si>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</si>
  <si>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</si>
  <si>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</si>
  <si>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</si>
  <si>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</si>
  <si>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</si>
  <si>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</si>
  <si>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</si>
  <si>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</si>
  <si>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</si>
  <si>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</si>
  <si>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</si>
  <si>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</si>
  <si>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</si>
  <si>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</si>
  <si>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</si>
  <si>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</si>
  <si>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</si>
  <si>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</si>
  <si>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</si>
  <si>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</si>
  <si>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</si>
  <si>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</si>
  <si>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</si>
  <si>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New Hanover township, Burlington County, New Jersey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</si>
  <si>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New Hanover township,</t>
    </r>
    <r>
      <rPr>
        <b/>
        <sz val="12"/>
        <rFont val="Arial"/>
        <family val="2"/>
      </rPr>
      <t xml:space="preserve"> Burlington County:  2000</t>
    </r>
  </si>
  <si>
    <t>[For information on confidentiality protection, nonsampling error, and definitions, see http://www.census.gov/prod/www/abs/decenial.html]</t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</si>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</sst>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0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9" fillId="0" borderId="0" xfId="0" applyFont="1" applyBorder="1" applyAlignment="1">
      <alignment vertical="top"/>
    </xf>
    <xf numFmtId="3" fontId="9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397</v>
      </c>
    </row>
    <row r="2" ht="6.75" customHeight="1">
      <c r="A2" s="123"/>
    </row>
    <row r="3" ht="13.5" thickBot="1">
      <c r="A3" s="122" t="s">
        <v>398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1.25" customHeight="1">
      <c r="A6" s="135"/>
      <c r="B6" s="136"/>
      <c r="C6" s="137"/>
      <c r="D6" s="138"/>
      <c r="E6" s="138"/>
      <c r="F6" s="136"/>
      <c r="G6" s="139"/>
    </row>
    <row r="7" spans="1:7" ht="12.75">
      <c r="A7" s="140" t="s">
        <v>399</v>
      </c>
      <c r="B7" s="141">
        <v>9744</v>
      </c>
      <c r="C7" s="142">
        <f>(B7/$B$7)*100</f>
        <v>100</v>
      </c>
      <c r="D7" s="143"/>
      <c r="E7" s="144" t="s">
        <v>400</v>
      </c>
      <c r="F7" s="145"/>
      <c r="G7" s="146"/>
    </row>
    <row r="8" spans="1:7" ht="12.75">
      <c r="A8" s="140" t="s">
        <v>401</v>
      </c>
      <c r="B8" s="147"/>
      <c r="C8" s="142"/>
      <c r="D8" s="143"/>
      <c r="E8" s="143" t="s">
        <v>399</v>
      </c>
      <c r="F8" s="141">
        <v>9744</v>
      </c>
      <c r="G8" s="148">
        <f aca="true" t="shared" si="0" ref="G8:G15">F8*100/F$8</f>
        <v>100</v>
      </c>
    </row>
    <row r="9" spans="1:7" ht="12.75">
      <c r="A9" s="149" t="s">
        <v>402</v>
      </c>
      <c r="B9" s="150">
        <v>7802</v>
      </c>
      <c r="C9" s="151">
        <f>(B9/$B$7)*100</f>
        <v>80.06978653530378</v>
      </c>
      <c r="D9" s="152"/>
      <c r="E9" s="152" t="s">
        <v>403</v>
      </c>
      <c r="F9" s="150">
        <v>1890</v>
      </c>
      <c r="G9" s="153">
        <f t="shared" si="0"/>
        <v>19.396551724137932</v>
      </c>
    </row>
    <row r="10" spans="1:7" ht="12.75">
      <c r="A10" s="149" t="s">
        <v>404</v>
      </c>
      <c r="B10" s="150">
        <v>1942</v>
      </c>
      <c r="C10" s="151">
        <f>(B10/$B$7)*100</f>
        <v>19.930213464696223</v>
      </c>
      <c r="D10" s="152"/>
      <c r="E10" s="152" t="s">
        <v>405</v>
      </c>
      <c r="F10" s="150">
        <v>227</v>
      </c>
      <c r="G10" s="153">
        <f t="shared" si="0"/>
        <v>2.3296387520525452</v>
      </c>
    </row>
    <row r="11" spans="1:7" ht="12.75">
      <c r="A11" s="149"/>
      <c r="B11" s="150" t="s">
        <v>250</v>
      </c>
      <c r="C11" s="151"/>
      <c r="D11" s="152"/>
      <c r="E11" s="152" t="s">
        <v>406</v>
      </c>
      <c r="F11" s="150">
        <v>928</v>
      </c>
      <c r="G11" s="153">
        <f t="shared" si="0"/>
        <v>9.523809523809524</v>
      </c>
    </row>
    <row r="12" spans="1:7" ht="12.75">
      <c r="A12" s="149" t="s">
        <v>407</v>
      </c>
      <c r="B12" s="150">
        <v>408</v>
      </c>
      <c r="C12" s="151">
        <f aca="true" t="shared" si="1" ref="C12:C24">B12*100/B$7</f>
        <v>4.187192118226601</v>
      </c>
      <c r="D12" s="152"/>
      <c r="E12" s="152" t="s">
        <v>408</v>
      </c>
      <c r="F12" s="150">
        <v>77</v>
      </c>
      <c r="G12" s="153">
        <f t="shared" si="0"/>
        <v>0.7902298850574713</v>
      </c>
    </row>
    <row r="13" spans="1:7" ht="12.75">
      <c r="A13" s="149" t="s">
        <v>409</v>
      </c>
      <c r="B13" s="150">
        <v>454</v>
      </c>
      <c r="C13" s="151">
        <f t="shared" si="1"/>
        <v>4.6592775041050905</v>
      </c>
      <c r="D13" s="152"/>
      <c r="E13" s="152" t="s">
        <v>410</v>
      </c>
      <c r="F13" s="150">
        <v>658</v>
      </c>
      <c r="G13" s="153">
        <f t="shared" si="0"/>
        <v>6.752873563218391</v>
      </c>
    </row>
    <row r="14" spans="1:7" ht="12.75">
      <c r="A14" s="149" t="s">
        <v>411</v>
      </c>
      <c r="B14" s="150">
        <v>396</v>
      </c>
      <c r="C14" s="151">
        <f t="shared" si="1"/>
        <v>4.064039408866995</v>
      </c>
      <c r="D14" s="152"/>
      <c r="E14" s="152" t="s">
        <v>412</v>
      </c>
      <c r="F14" s="150">
        <v>7854</v>
      </c>
      <c r="G14" s="153">
        <f t="shared" si="0"/>
        <v>80.60344827586206</v>
      </c>
    </row>
    <row r="15" spans="1:7" ht="12.75">
      <c r="A15" s="149" t="s">
        <v>413</v>
      </c>
      <c r="B15" s="150">
        <v>423</v>
      </c>
      <c r="C15" s="151">
        <f t="shared" si="1"/>
        <v>4.3411330049261085</v>
      </c>
      <c r="D15" s="152"/>
      <c r="E15" s="152" t="s">
        <v>414</v>
      </c>
      <c r="F15" s="150">
        <v>4863</v>
      </c>
      <c r="G15" s="153">
        <f t="shared" si="0"/>
        <v>49.9076354679803</v>
      </c>
    </row>
    <row r="16" spans="1:7" ht="12.75">
      <c r="A16" s="149" t="s">
        <v>415</v>
      </c>
      <c r="B16" s="150">
        <v>1258</v>
      </c>
      <c r="C16" s="151">
        <f t="shared" si="1"/>
        <v>12.910509031198686</v>
      </c>
      <c r="D16" s="152"/>
      <c r="E16" s="152"/>
      <c r="F16" s="145" t="s">
        <v>250</v>
      </c>
      <c r="G16" s="146"/>
    </row>
    <row r="17" spans="1:7" ht="12.75">
      <c r="A17" s="149" t="s">
        <v>416</v>
      </c>
      <c r="B17" s="150">
        <v>2842</v>
      </c>
      <c r="C17" s="151">
        <f t="shared" si="1"/>
        <v>29.166666666666668</v>
      </c>
      <c r="D17" s="152"/>
      <c r="E17" s="143" t="s">
        <v>417</v>
      </c>
      <c r="F17" s="145" t="s">
        <v>250</v>
      </c>
      <c r="G17" s="146"/>
    </row>
    <row r="18" spans="1:7" ht="12.75">
      <c r="A18" s="149" t="s">
        <v>418</v>
      </c>
      <c r="B18" s="150">
        <v>2554</v>
      </c>
      <c r="C18" s="151">
        <f t="shared" si="1"/>
        <v>26.211001642036123</v>
      </c>
      <c r="D18" s="152"/>
      <c r="E18" s="143" t="s">
        <v>419</v>
      </c>
      <c r="F18" s="141">
        <v>9744</v>
      </c>
      <c r="G18" s="148">
        <v>100</v>
      </c>
    </row>
    <row r="19" spans="1:7" ht="12.75">
      <c r="A19" s="149" t="s">
        <v>420</v>
      </c>
      <c r="B19" s="150">
        <v>962</v>
      </c>
      <c r="C19" s="151">
        <f t="shared" si="1"/>
        <v>9.872742200328407</v>
      </c>
      <c r="D19" s="152"/>
      <c r="E19" s="152" t="s">
        <v>421</v>
      </c>
      <c r="F19" s="150">
        <v>3644</v>
      </c>
      <c r="G19" s="153">
        <f aca="true" t="shared" si="2" ref="G19:G30">F19*100/F$18</f>
        <v>37.397372742200325</v>
      </c>
    </row>
    <row r="20" spans="1:7" ht="12.75">
      <c r="A20" s="149" t="s">
        <v>422</v>
      </c>
      <c r="B20" s="150">
        <v>197</v>
      </c>
      <c r="C20" s="151">
        <f t="shared" si="1"/>
        <v>2.0217569786535305</v>
      </c>
      <c r="D20" s="152"/>
      <c r="E20" s="152" t="s">
        <v>423</v>
      </c>
      <c r="F20" s="150">
        <v>1162</v>
      </c>
      <c r="G20" s="153">
        <f t="shared" si="2"/>
        <v>11.925287356321839</v>
      </c>
    </row>
    <row r="21" spans="1:7" ht="12.75">
      <c r="A21" s="149" t="s">
        <v>424</v>
      </c>
      <c r="B21" s="150">
        <v>125</v>
      </c>
      <c r="C21" s="151">
        <f t="shared" si="1"/>
        <v>1.2828407224958949</v>
      </c>
      <c r="D21" s="152"/>
      <c r="E21" s="152" t="s">
        <v>425</v>
      </c>
      <c r="F21" s="150">
        <v>908</v>
      </c>
      <c r="G21" s="153">
        <f t="shared" si="2"/>
        <v>9.318555008210181</v>
      </c>
    </row>
    <row r="22" spans="1:7" ht="12.75">
      <c r="A22" s="149" t="s">
        <v>426</v>
      </c>
      <c r="B22" s="150">
        <v>98</v>
      </c>
      <c r="C22" s="151">
        <f t="shared" si="1"/>
        <v>1.0057471264367817</v>
      </c>
      <c r="D22" s="152"/>
      <c r="E22" s="152" t="s">
        <v>427</v>
      </c>
      <c r="F22" s="150">
        <v>1484</v>
      </c>
      <c r="G22" s="153">
        <f t="shared" si="2"/>
        <v>15.229885057471265</v>
      </c>
    </row>
    <row r="23" spans="1:7" ht="12.75">
      <c r="A23" s="149" t="s">
        <v>428</v>
      </c>
      <c r="B23" s="150">
        <v>24</v>
      </c>
      <c r="C23" s="151">
        <f t="shared" si="1"/>
        <v>0.24630541871921183</v>
      </c>
      <c r="D23" s="152"/>
      <c r="E23" s="152" t="s">
        <v>429</v>
      </c>
      <c r="F23" s="150">
        <v>1377</v>
      </c>
      <c r="G23" s="153">
        <f t="shared" si="2"/>
        <v>14.131773399014778</v>
      </c>
    </row>
    <row r="24" spans="1:7" ht="12.75">
      <c r="A24" s="149" t="s">
        <v>430</v>
      </c>
      <c r="B24" s="150">
        <v>3</v>
      </c>
      <c r="C24" s="151">
        <f t="shared" si="1"/>
        <v>0.03078817733990148</v>
      </c>
      <c r="D24" s="152"/>
      <c r="E24" s="152" t="s">
        <v>431</v>
      </c>
      <c r="F24" s="150">
        <v>41</v>
      </c>
      <c r="G24" s="153">
        <f t="shared" si="2"/>
        <v>0.42077175697865354</v>
      </c>
    </row>
    <row r="25" spans="1:7" ht="12.75">
      <c r="A25" s="149"/>
      <c r="B25" s="145" t="s">
        <v>250</v>
      </c>
      <c r="C25" s="154"/>
      <c r="D25" s="152"/>
      <c r="E25" s="152" t="s">
        <v>432</v>
      </c>
      <c r="F25" s="150">
        <v>25</v>
      </c>
      <c r="G25" s="153">
        <f t="shared" si="2"/>
        <v>0.256568144499179</v>
      </c>
    </row>
    <row r="26" spans="1:7" ht="12.75">
      <c r="A26" s="149" t="s">
        <v>433</v>
      </c>
      <c r="B26" s="155">
        <v>32.1</v>
      </c>
      <c r="C26" s="156" t="s">
        <v>261</v>
      </c>
      <c r="D26" s="152"/>
      <c r="E26" s="157" t="s">
        <v>434</v>
      </c>
      <c r="F26" s="158">
        <v>49</v>
      </c>
      <c r="G26" s="153">
        <f t="shared" si="2"/>
        <v>0.5028735632183908</v>
      </c>
    </row>
    <row r="27" spans="1:7" ht="12.75">
      <c r="A27" s="149"/>
      <c r="B27" s="145" t="s">
        <v>250</v>
      </c>
      <c r="C27" s="154"/>
      <c r="D27" s="152"/>
      <c r="E27" s="159" t="s">
        <v>435</v>
      </c>
      <c r="F27" s="160">
        <v>18</v>
      </c>
      <c r="G27" s="153">
        <f t="shared" si="2"/>
        <v>0.18472906403940886</v>
      </c>
    </row>
    <row r="28" spans="1:7" ht="12.75">
      <c r="A28" s="149" t="s">
        <v>262</v>
      </c>
      <c r="B28" s="150">
        <v>8331</v>
      </c>
      <c r="C28" s="151">
        <f aca="true" t="shared" si="3" ref="C28:C35">B28*100/B$7</f>
        <v>85.4987684729064</v>
      </c>
      <c r="D28" s="152"/>
      <c r="E28" s="152" t="s">
        <v>436</v>
      </c>
      <c r="F28" s="150">
        <v>6100</v>
      </c>
      <c r="G28" s="153">
        <f t="shared" si="2"/>
        <v>62.602627257799675</v>
      </c>
    </row>
    <row r="29" spans="1:7" ht="12.75">
      <c r="A29" s="149" t="s">
        <v>0</v>
      </c>
      <c r="B29" s="150">
        <v>7072</v>
      </c>
      <c r="C29" s="151">
        <f t="shared" si="3"/>
        <v>72.57799671592775</v>
      </c>
      <c r="D29" s="152"/>
      <c r="E29" s="152" t="s">
        <v>1</v>
      </c>
      <c r="F29" s="150">
        <v>4836</v>
      </c>
      <c r="G29" s="153">
        <f t="shared" si="2"/>
        <v>49.63054187192118</v>
      </c>
    </row>
    <row r="30" spans="1:7" ht="12.75">
      <c r="A30" s="149" t="s">
        <v>2</v>
      </c>
      <c r="B30" s="150">
        <v>1259</v>
      </c>
      <c r="C30" s="151">
        <f t="shared" si="3"/>
        <v>12.920771756978654</v>
      </c>
      <c r="D30" s="152"/>
      <c r="E30" s="152" t="s">
        <v>3</v>
      </c>
      <c r="F30" s="150">
        <v>1264</v>
      </c>
      <c r="G30" s="153">
        <f t="shared" si="2"/>
        <v>12.97208538587849</v>
      </c>
    </row>
    <row r="31" spans="1:7" ht="12.75">
      <c r="A31" s="149" t="s">
        <v>4</v>
      </c>
      <c r="B31" s="150">
        <v>7807</v>
      </c>
      <c r="C31" s="151">
        <f t="shared" si="3"/>
        <v>80.12110016420361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196</v>
      </c>
      <c r="C32" s="151">
        <f t="shared" si="3"/>
        <v>2.0114942528735633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125</v>
      </c>
      <c r="C33" s="151">
        <f t="shared" si="3"/>
        <v>1.2828407224958949</v>
      </c>
      <c r="D33" s="152"/>
      <c r="E33" s="143" t="s">
        <v>8</v>
      </c>
      <c r="F33" s="141">
        <v>1162</v>
      </c>
      <c r="G33" s="148">
        <v>100</v>
      </c>
    </row>
    <row r="34" spans="1:7" ht="12.75">
      <c r="A34" s="149" t="s">
        <v>0</v>
      </c>
      <c r="B34" s="150">
        <v>92</v>
      </c>
      <c r="C34" s="151">
        <f t="shared" si="3"/>
        <v>0.9441707717569786</v>
      </c>
      <c r="D34" s="152"/>
      <c r="E34" s="152" t="s">
        <v>9</v>
      </c>
      <c r="F34" s="150">
        <v>991</v>
      </c>
      <c r="G34" s="153">
        <f aca="true" t="shared" si="4" ref="G34:G42">F34*100/F$33</f>
        <v>85.28399311531841</v>
      </c>
    </row>
    <row r="35" spans="1:7" ht="12.75">
      <c r="A35" s="149" t="s">
        <v>2</v>
      </c>
      <c r="B35" s="150">
        <v>33</v>
      </c>
      <c r="C35" s="151">
        <f t="shared" si="3"/>
        <v>0.33866995073891626</v>
      </c>
      <c r="D35" s="152"/>
      <c r="E35" s="152" t="s">
        <v>10</v>
      </c>
      <c r="F35" s="150">
        <v>708</v>
      </c>
      <c r="G35" s="153">
        <f t="shared" si="4"/>
        <v>60.929432013769365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908</v>
      </c>
      <c r="G36" s="153">
        <f t="shared" si="4"/>
        <v>78.14113597246127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639</v>
      </c>
      <c r="G37" s="153">
        <f t="shared" si="4"/>
        <v>54.99139414802065</v>
      </c>
    </row>
    <row r="38" spans="1:7" ht="12.75">
      <c r="A38" s="163" t="s">
        <v>13</v>
      </c>
      <c r="B38" s="150">
        <v>9516</v>
      </c>
      <c r="C38" s="151">
        <f aca="true" t="shared" si="5" ref="C38:C56">B38*100/B$7</f>
        <v>97.66009852216749</v>
      </c>
      <c r="D38" s="152"/>
      <c r="E38" s="152" t="s">
        <v>14</v>
      </c>
      <c r="F38" s="150">
        <v>43</v>
      </c>
      <c r="G38" s="153">
        <f t="shared" si="4"/>
        <v>3.7005163511187606</v>
      </c>
    </row>
    <row r="39" spans="1:7" ht="12.75">
      <c r="A39" s="149" t="s">
        <v>15</v>
      </c>
      <c r="B39" s="150">
        <v>6249</v>
      </c>
      <c r="C39" s="151">
        <f t="shared" si="5"/>
        <v>64.13177339901478</v>
      </c>
      <c r="D39" s="152"/>
      <c r="E39" s="152" t="s">
        <v>10</v>
      </c>
      <c r="F39" s="150">
        <v>36</v>
      </c>
      <c r="G39" s="153">
        <f t="shared" si="4"/>
        <v>3.098106712564544</v>
      </c>
    </row>
    <row r="40" spans="1:7" ht="12.75">
      <c r="A40" s="149" t="s">
        <v>16</v>
      </c>
      <c r="B40" s="150">
        <v>2816</v>
      </c>
      <c r="C40" s="151">
        <f t="shared" si="5"/>
        <v>28.89983579638752</v>
      </c>
      <c r="D40" s="152"/>
      <c r="E40" s="152" t="s">
        <v>17</v>
      </c>
      <c r="F40" s="150">
        <v>171</v>
      </c>
      <c r="G40" s="153">
        <f t="shared" si="4"/>
        <v>14.716006884681583</v>
      </c>
    </row>
    <row r="41" spans="1:7" ht="12.75">
      <c r="A41" s="149" t="s">
        <v>18</v>
      </c>
      <c r="B41" s="150">
        <v>41</v>
      </c>
      <c r="C41" s="151">
        <f t="shared" si="5"/>
        <v>0.42077175697865354</v>
      </c>
      <c r="D41" s="152"/>
      <c r="E41" s="152" t="s">
        <v>19</v>
      </c>
      <c r="F41" s="150">
        <v>159</v>
      </c>
      <c r="G41" s="153">
        <f t="shared" si="4"/>
        <v>13.68330464716007</v>
      </c>
    </row>
    <row r="42" spans="1:7" ht="12.75">
      <c r="A42" s="149" t="s">
        <v>20</v>
      </c>
      <c r="B42" s="150">
        <v>143</v>
      </c>
      <c r="C42" s="151">
        <f t="shared" si="5"/>
        <v>1.4675697865353037</v>
      </c>
      <c r="D42" s="152"/>
      <c r="E42" s="152" t="s">
        <v>21</v>
      </c>
      <c r="F42" s="150">
        <v>10</v>
      </c>
      <c r="G42" s="153">
        <f t="shared" si="4"/>
        <v>0.8605851979345955</v>
      </c>
    </row>
    <row r="43" spans="1:7" ht="12.75">
      <c r="A43" s="149" t="s">
        <v>22</v>
      </c>
      <c r="B43" s="150">
        <v>14</v>
      </c>
      <c r="C43" s="151">
        <f t="shared" si="5"/>
        <v>0.14367816091954022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14</v>
      </c>
      <c r="C44" s="151">
        <f t="shared" si="5"/>
        <v>0.14367816091954022</v>
      </c>
      <c r="D44" s="152"/>
      <c r="E44" s="152" t="s">
        <v>24</v>
      </c>
      <c r="F44" s="160">
        <v>723</v>
      </c>
      <c r="G44" s="164">
        <f>F44*100/F33</f>
        <v>62.22030981067125</v>
      </c>
    </row>
    <row r="45" spans="1:7" ht="12.75">
      <c r="A45" s="149" t="s">
        <v>25</v>
      </c>
      <c r="B45" s="150">
        <v>67</v>
      </c>
      <c r="C45" s="151">
        <f t="shared" si="5"/>
        <v>0.6876026272577996</v>
      </c>
      <c r="D45" s="152"/>
      <c r="E45" s="152" t="s">
        <v>26</v>
      </c>
      <c r="F45" s="160">
        <v>41</v>
      </c>
      <c r="G45" s="164">
        <f>F45*100/F33</f>
        <v>3.5283993115318415</v>
      </c>
    </row>
    <row r="46" spans="1:7" ht="12.75">
      <c r="A46" s="149" t="s">
        <v>27</v>
      </c>
      <c r="B46" s="150">
        <v>4</v>
      </c>
      <c r="C46" s="151">
        <f t="shared" si="5"/>
        <v>0.041050903119868636</v>
      </c>
      <c r="D46" s="152"/>
      <c r="E46" s="152"/>
      <c r="F46" s="145"/>
      <c r="G46" s="146"/>
    </row>
    <row r="47" spans="1:7" ht="12.75">
      <c r="A47" s="149" t="s">
        <v>28</v>
      </c>
      <c r="B47" s="150">
        <v>20</v>
      </c>
      <c r="C47" s="151">
        <f t="shared" si="5"/>
        <v>0.20525451559934318</v>
      </c>
      <c r="D47" s="152"/>
      <c r="E47" s="152" t="s">
        <v>29</v>
      </c>
      <c r="F47" s="165">
        <v>3.14</v>
      </c>
      <c r="G47" s="166" t="s">
        <v>261</v>
      </c>
    </row>
    <row r="48" spans="1:7" ht="12.75">
      <c r="A48" s="149" t="s">
        <v>30</v>
      </c>
      <c r="B48" s="150">
        <v>3</v>
      </c>
      <c r="C48" s="151">
        <f t="shared" si="5"/>
        <v>0.03078817733990148</v>
      </c>
      <c r="D48" s="152"/>
      <c r="E48" s="152" t="s">
        <v>31</v>
      </c>
      <c r="F48" s="145">
        <v>3.46</v>
      </c>
      <c r="G48" s="166" t="s">
        <v>261</v>
      </c>
    </row>
    <row r="49" spans="1:7" ht="12.75">
      <c r="A49" s="149" t="s">
        <v>32</v>
      </c>
      <c r="B49" s="150">
        <v>21</v>
      </c>
      <c r="C49" s="151">
        <f t="shared" si="5"/>
        <v>0.21551724137931033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8</v>
      </c>
      <c r="C50" s="151">
        <f t="shared" si="5"/>
        <v>0.08210180623973727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2</v>
      </c>
      <c r="C51" s="151">
        <f t="shared" si="5"/>
        <v>0.020525451559934318</v>
      </c>
      <c r="D51" s="152"/>
      <c r="E51" s="143" t="s">
        <v>36</v>
      </c>
      <c r="F51" s="141">
        <v>1381</v>
      </c>
      <c r="G51" s="148">
        <v>100</v>
      </c>
    </row>
    <row r="52" spans="1:7" ht="12.75">
      <c r="A52" s="149" t="s">
        <v>37</v>
      </c>
      <c r="B52" s="150">
        <v>2</v>
      </c>
      <c r="C52" s="151">
        <f t="shared" si="5"/>
        <v>0.020525451559934318</v>
      </c>
      <c r="D52" s="152"/>
      <c r="E52" s="152" t="s">
        <v>38</v>
      </c>
      <c r="F52" s="150">
        <v>1162</v>
      </c>
      <c r="G52" s="153">
        <f>F52*100/F$51</f>
        <v>84.14192614047792</v>
      </c>
    </row>
    <row r="53" spans="1:7" ht="12.75">
      <c r="A53" s="149" t="s">
        <v>39</v>
      </c>
      <c r="B53" s="150">
        <v>2</v>
      </c>
      <c r="C53" s="151">
        <f t="shared" si="5"/>
        <v>0.020525451559934318</v>
      </c>
      <c r="D53" s="152"/>
      <c r="E53" s="152" t="s">
        <v>40</v>
      </c>
      <c r="F53" s="150">
        <v>219</v>
      </c>
      <c r="G53" s="153">
        <f>F53*100/F$51</f>
        <v>15.858073859522085</v>
      </c>
    </row>
    <row r="54" spans="1:7" ht="12.75">
      <c r="A54" s="149" t="s">
        <v>41</v>
      </c>
      <c r="B54" s="150">
        <v>2</v>
      </c>
      <c r="C54" s="151">
        <f t="shared" si="5"/>
        <v>0.020525451559934318</v>
      </c>
      <c r="D54" s="152"/>
      <c r="E54" s="152" t="s">
        <v>42</v>
      </c>
      <c r="F54" s="150">
        <v>1</v>
      </c>
      <c r="G54" s="153">
        <f>F54*100/F$51</f>
        <v>0.07241129616220131</v>
      </c>
    </row>
    <row r="55" spans="1:7" ht="12.75">
      <c r="A55" s="149" t="s">
        <v>43</v>
      </c>
      <c r="B55" s="150">
        <v>259</v>
      </c>
      <c r="C55" s="151">
        <f t="shared" si="5"/>
        <v>2.6580459770114944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228</v>
      </c>
      <c r="C56" s="151">
        <f t="shared" si="5"/>
        <v>2.3399014778325125</v>
      </c>
      <c r="D56" s="152"/>
      <c r="E56" s="152" t="s">
        <v>45</v>
      </c>
      <c r="F56" s="167">
        <v>1.3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3.6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2.7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6411</v>
      </c>
      <c r="C60" s="168">
        <f>B60*100/B7</f>
        <v>65.79433497536945</v>
      </c>
      <c r="D60" s="152"/>
      <c r="E60" s="143" t="s">
        <v>51</v>
      </c>
      <c r="F60" s="141">
        <v>1162</v>
      </c>
      <c r="G60" s="148">
        <v>100</v>
      </c>
    </row>
    <row r="61" spans="1:7" ht="12.75">
      <c r="A61" s="149" t="s">
        <v>52</v>
      </c>
      <c r="B61" s="160">
        <v>2920</v>
      </c>
      <c r="C61" s="168">
        <f>B61*100/B7</f>
        <v>29.967159277504106</v>
      </c>
      <c r="D61" s="152"/>
      <c r="E61" s="152" t="s">
        <v>53</v>
      </c>
      <c r="F61" s="150">
        <v>221</v>
      </c>
      <c r="G61" s="153">
        <f>F61*100/F$60</f>
        <v>19.01893287435456</v>
      </c>
    </row>
    <row r="62" spans="1:7" ht="12.75">
      <c r="A62" s="149" t="s">
        <v>54</v>
      </c>
      <c r="B62" s="160">
        <v>92</v>
      </c>
      <c r="C62" s="168">
        <f>B62*100/B7</f>
        <v>0.9441707717569786</v>
      </c>
      <c r="D62" s="152"/>
      <c r="E62" s="152" t="s">
        <v>55</v>
      </c>
      <c r="F62" s="150">
        <v>941</v>
      </c>
      <c r="G62" s="153">
        <f>F62*100/F$60</f>
        <v>80.98106712564544</v>
      </c>
    </row>
    <row r="63" spans="1:7" ht="12.75">
      <c r="A63" s="149" t="s">
        <v>56</v>
      </c>
      <c r="B63" s="160">
        <v>216</v>
      </c>
      <c r="C63" s="168">
        <f>B63*100/B7</f>
        <v>2.2167487684729066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23</v>
      </c>
      <c r="C64" s="168">
        <f>B64*100/B7</f>
        <v>0.23604269293924465</v>
      </c>
      <c r="D64" s="152"/>
      <c r="E64" s="152" t="s">
        <v>58</v>
      </c>
      <c r="F64" s="165">
        <v>2.96</v>
      </c>
      <c r="G64" s="166" t="s">
        <v>261</v>
      </c>
    </row>
    <row r="65" spans="1:7" ht="13.5" thickBot="1">
      <c r="A65" s="171" t="s">
        <v>59</v>
      </c>
      <c r="B65" s="172">
        <v>337</v>
      </c>
      <c r="C65" s="173">
        <f>B65*100/B7</f>
        <v>3.4585385878489325</v>
      </c>
      <c r="D65" s="174"/>
      <c r="E65" s="174" t="s">
        <v>60</v>
      </c>
      <c r="F65" s="175">
        <v>3.18</v>
      </c>
      <c r="G65" s="176" t="s">
        <v>261</v>
      </c>
    </row>
    <row r="66" ht="9" customHeight="1" thickTop="1"/>
    <row r="67" ht="12.75" customHeight="1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9834</v>
      </c>
      <c r="G9" s="33">
        <f>(F9/$F$9)*100</f>
        <v>100</v>
      </c>
    </row>
    <row r="10" spans="1:7" ht="12.75">
      <c r="A10" s="29" t="s">
        <v>269</v>
      </c>
      <c r="B10" s="93">
        <v>2447</v>
      </c>
      <c r="C10" s="33">
        <f aca="true" t="shared" si="0" ref="C10:C15">(B10/$B$10)*100</f>
        <v>100</v>
      </c>
      <c r="E10" s="34" t="s">
        <v>270</v>
      </c>
      <c r="F10" s="97">
        <v>9498</v>
      </c>
      <c r="G10" s="84">
        <f aca="true" t="shared" si="1" ref="G10:G16">(F10/$F$9)*100</f>
        <v>96.58328248932276</v>
      </c>
    </row>
    <row r="11" spans="1:7" ht="12.75">
      <c r="A11" s="36" t="s">
        <v>271</v>
      </c>
      <c r="B11" s="98">
        <v>142</v>
      </c>
      <c r="C11" s="35">
        <f t="shared" si="0"/>
        <v>5.803024111156518</v>
      </c>
      <c r="E11" s="34" t="s">
        <v>272</v>
      </c>
      <c r="F11" s="97">
        <v>9112</v>
      </c>
      <c r="G11" s="84">
        <f t="shared" si="1"/>
        <v>92.65812487288997</v>
      </c>
    </row>
    <row r="12" spans="1:7" ht="12.75">
      <c r="A12" s="36" t="s">
        <v>273</v>
      </c>
      <c r="B12" s="98">
        <v>106</v>
      </c>
      <c r="C12" s="35">
        <f t="shared" si="0"/>
        <v>4.331834899877401</v>
      </c>
      <c r="E12" s="34" t="s">
        <v>274</v>
      </c>
      <c r="F12" s="97">
        <v>5018</v>
      </c>
      <c r="G12" s="84">
        <f t="shared" si="1"/>
        <v>51.02704901362619</v>
      </c>
    </row>
    <row r="13" spans="1:7" ht="12.75">
      <c r="A13" s="36" t="s">
        <v>275</v>
      </c>
      <c r="B13" s="98">
        <v>692</v>
      </c>
      <c r="C13" s="35">
        <f t="shared" si="0"/>
        <v>28.279525950143032</v>
      </c>
      <c r="E13" s="34" t="s">
        <v>276</v>
      </c>
      <c r="F13" s="97">
        <v>4094</v>
      </c>
      <c r="G13" s="84">
        <f t="shared" si="1"/>
        <v>41.631075859263774</v>
      </c>
    </row>
    <row r="14" spans="1:7" ht="12.75">
      <c r="A14" s="36" t="s">
        <v>277</v>
      </c>
      <c r="B14" s="98">
        <v>588</v>
      </c>
      <c r="C14" s="35">
        <f t="shared" si="0"/>
        <v>24.029423784225582</v>
      </c>
      <c r="E14" s="34" t="s">
        <v>166</v>
      </c>
      <c r="F14" s="97">
        <v>386</v>
      </c>
      <c r="G14" s="84">
        <f t="shared" si="1"/>
        <v>3.925157616432784</v>
      </c>
    </row>
    <row r="15" spans="1:7" ht="12.75">
      <c r="A15" s="36" t="s">
        <v>324</v>
      </c>
      <c r="B15" s="97">
        <v>919</v>
      </c>
      <c r="C15" s="35">
        <f t="shared" si="0"/>
        <v>37.556191254597465</v>
      </c>
      <c r="E15" s="34" t="s">
        <v>278</v>
      </c>
      <c r="F15" s="97">
        <v>336</v>
      </c>
      <c r="G15" s="84">
        <f t="shared" si="1"/>
        <v>3.4167175106772425</v>
      </c>
    </row>
    <row r="16" spans="1:7" ht="12.75">
      <c r="A16" s="36"/>
      <c r="B16" s="93" t="s">
        <v>250</v>
      </c>
      <c r="C16" s="10"/>
      <c r="E16" s="34" t="s">
        <v>279</v>
      </c>
      <c r="F16" s="98">
        <v>123</v>
      </c>
      <c r="G16" s="84">
        <f t="shared" si="1"/>
        <v>1.2507626601586335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168</v>
      </c>
      <c r="G17" s="84">
        <f>(F17/$F$9)*100</f>
        <v>1.7083587553386212</v>
      </c>
    </row>
    <row r="18" spans="1:7" ht="12.75">
      <c r="A18" s="29" t="s">
        <v>282</v>
      </c>
      <c r="B18" s="93">
        <v>6700</v>
      </c>
      <c r="C18" s="33">
        <f>(B18/$B$18)*100</f>
        <v>100</v>
      </c>
      <c r="E18" s="34" t="s">
        <v>283</v>
      </c>
      <c r="F18" s="97">
        <v>168</v>
      </c>
      <c r="G18" s="84">
        <f>(F18/$F$9)*100</f>
        <v>1.7083587553386212</v>
      </c>
    </row>
    <row r="19" spans="1:7" ht="12.75">
      <c r="A19" s="36" t="s">
        <v>284</v>
      </c>
      <c r="B19" s="97">
        <v>416</v>
      </c>
      <c r="C19" s="84">
        <f aca="true" t="shared" si="2" ref="C19:C25">(B19/$B$18)*100</f>
        <v>6.208955223880597</v>
      </c>
      <c r="E19" s="34"/>
      <c r="F19" s="97" t="s">
        <v>250</v>
      </c>
      <c r="G19" s="84"/>
    </row>
    <row r="20" spans="1:7" ht="12.75">
      <c r="A20" s="36" t="s">
        <v>285</v>
      </c>
      <c r="B20" s="97">
        <v>1318</v>
      </c>
      <c r="C20" s="84">
        <f t="shared" si="2"/>
        <v>19.671641791044774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2237</v>
      </c>
      <c r="C21" s="84">
        <f t="shared" si="2"/>
        <v>33.38805970149254</v>
      </c>
      <c r="E21" s="38" t="s">
        <v>167</v>
      </c>
      <c r="F21" s="80">
        <v>336</v>
      </c>
      <c r="G21" s="33">
        <f>(F21/$F$21)*100</f>
        <v>100</v>
      </c>
    </row>
    <row r="22" spans="1:7" ht="12.75">
      <c r="A22" s="36" t="s">
        <v>302</v>
      </c>
      <c r="B22" s="97">
        <v>1419</v>
      </c>
      <c r="C22" s="84">
        <f t="shared" si="2"/>
        <v>21.17910447761194</v>
      </c>
      <c r="E22" s="34" t="s">
        <v>303</v>
      </c>
      <c r="F22" s="97">
        <v>68</v>
      </c>
      <c r="G22" s="84">
        <f aca="true" t="shared" si="3" ref="G22:G27">(F22/$F$21)*100</f>
        <v>20.238095238095237</v>
      </c>
    </row>
    <row r="23" spans="1:7" ht="12.75">
      <c r="A23" s="36" t="s">
        <v>304</v>
      </c>
      <c r="B23" s="97">
        <v>330</v>
      </c>
      <c r="C23" s="84">
        <f t="shared" si="2"/>
        <v>4.925373134328359</v>
      </c>
      <c r="E23" s="34" t="s">
        <v>305</v>
      </c>
      <c r="F23" s="97">
        <v>42</v>
      </c>
      <c r="G23" s="84">
        <f t="shared" si="3"/>
        <v>12.5</v>
      </c>
    </row>
    <row r="24" spans="1:7" ht="12.75">
      <c r="A24" s="36" t="s">
        <v>306</v>
      </c>
      <c r="B24" s="97">
        <v>760</v>
      </c>
      <c r="C24" s="84">
        <f t="shared" si="2"/>
        <v>11.343283582089553</v>
      </c>
      <c r="E24" s="34" t="s">
        <v>307</v>
      </c>
      <c r="F24" s="97">
        <v>0</v>
      </c>
      <c r="G24" s="84">
        <f t="shared" si="3"/>
        <v>0</v>
      </c>
    </row>
    <row r="25" spans="1:7" ht="12.75">
      <c r="A25" s="36" t="s">
        <v>308</v>
      </c>
      <c r="B25" s="97">
        <v>220</v>
      </c>
      <c r="C25" s="84">
        <f t="shared" si="2"/>
        <v>3.2835820895522385</v>
      </c>
      <c r="E25" s="34" t="s">
        <v>309</v>
      </c>
      <c r="F25" s="97">
        <v>0</v>
      </c>
      <c r="G25" s="84">
        <f t="shared" si="3"/>
        <v>0</v>
      </c>
    </row>
    <row r="26" spans="1:7" ht="12.75">
      <c r="A26" s="36"/>
      <c r="B26" s="93" t="s">
        <v>250</v>
      </c>
      <c r="C26" s="35"/>
      <c r="E26" s="34" t="s">
        <v>310</v>
      </c>
      <c r="F26" s="97">
        <v>206</v>
      </c>
      <c r="G26" s="84">
        <f t="shared" si="3"/>
        <v>61.30952380952381</v>
      </c>
    </row>
    <row r="27" spans="1:7" ht="12.75">
      <c r="A27" s="36" t="s">
        <v>311</v>
      </c>
      <c r="B27" s="108">
        <v>74.1</v>
      </c>
      <c r="C27" s="37" t="s">
        <v>261</v>
      </c>
      <c r="E27" s="34" t="s">
        <v>312</v>
      </c>
      <c r="F27" s="97">
        <v>20</v>
      </c>
      <c r="G27" s="84">
        <f t="shared" si="3"/>
        <v>5.952380952380952</v>
      </c>
    </row>
    <row r="28" spans="1:7" ht="12.75">
      <c r="A28" s="36" t="s">
        <v>313</v>
      </c>
      <c r="B28" s="108">
        <v>14.6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9425</v>
      </c>
      <c r="G30" s="33">
        <f>(F30/$F$30)*100</f>
        <v>100</v>
      </c>
      <c r="J30" s="39"/>
    </row>
    <row r="31" spans="1:10" ht="12.75">
      <c r="A31" s="95" t="s">
        <v>296</v>
      </c>
      <c r="B31" s="93">
        <v>8569</v>
      </c>
      <c r="C31" s="33">
        <f>(B31/$B$31)*100</f>
        <v>100</v>
      </c>
      <c r="E31" s="34" t="s">
        <v>317</v>
      </c>
      <c r="F31" s="97">
        <v>6596</v>
      </c>
      <c r="G31" s="101">
        <f>(F31/$F$30)*100</f>
        <v>69.98408488063662</v>
      </c>
      <c r="J31" s="39"/>
    </row>
    <row r="32" spans="1:10" ht="12.75">
      <c r="A32" s="36" t="s">
        <v>318</v>
      </c>
      <c r="B32" s="97">
        <v>2522</v>
      </c>
      <c r="C32" s="10">
        <f>(B32/$B$31)*100</f>
        <v>29.431672307153693</v>
      </c>
      <c r="E32" s="34" t="s">
        <v>319</v>
      </c>
      <c r="F32" s="97">
        <v>2829</v>
      </c>
      <c r="G32" s="101">
        <f aca="true" t="shared" si="4" ref="G32:G39">(F32/$F$30)*100</f>
        <v>30.015915119363395</v>
      </c>
      <c r="J32" s="39"/>
    </row>
    <row r="33" spans="1:10" ht="12.75">
      <c r="A33" s="36" t="s">
        <v>320</v>
      </c>
      <c r="B33" s="97">
        <v>5453</v>
      </c>
      <c r="C33" s="10">
        <f aca="true" t="shared" si="5" ref="C33:C38">(B33/$B$31)*100</f>
        <v>63.63636363636363</v>
      </c>
      <c r="E33" s="34" t="s">
        <v>321</v>
      </c>
      <c r="F33" s="97">
        <v>1136</v>
      </c>
      <c r="G33" s="101">
        <f t="shared" si="4"/>
        <v>12.053050397877985</v>
      </c>
      <c r="J33" s="39"/>
    </row>
    <row r="34" spans="1:7" ht="12.75">
      <c r="A34" s="36" t="s">
        <v>322</v>
      </c>
      <c r="B34" s="97">
        <v>212</v>
      </c>
      <c r="C34" s="10">
        <f t="shared" si="5"/>
        <v>2.4740343097210875</v>
      </c>
      <c r="E34" s="34" t="s">
        <v>323</v>
      </c>
      <c r="F34" s="97">
        <v>2288</v>
      </c>
      <c r="G34" s="101">
        <f t="shared" si="4"/>
        <v>24.275862068965516</v>
      </c>
    </row>
    <row r="35" spans="1:7" ht="12.75">
      <c r="A35" s="36" t="s">
        <v>325</v>
      </c>
      <c r="B35" s="97">
        <v>58</v>
      </c>
      <c r="C35" s="10">
        <f t="shared" si="5"/>
        <v>0.6768584432255806</v>
      </c>
      <c r="E35" s="34" t="s">
        <v>321</v>
      </c>
      <c r="F35" s="97">
        <v>943</v>
      </c>
      <c r="G35" s="101">
        <f t="shared" si="4"/>
        <v>10.005305039787798</v>
      </c>
    </row>
    <row r="36" spans="1:7" ht="12.75">
      <c r="A36" s="36" t="s">
        <v>297</v>
      </c>
      <c r="B36" s="97">
        <v>17</v>
      </c>
      <c r="C36" s="10">
        <f t="shared" si="5"/>
        <v>0.1983895437040495</v>
      </c>
      <c r="E36" s="34" t="s">
        <v>327</v>
      </c>
      <c r="F36" s="97">
        <v>260</v>
      </c>
      <c r="G36" s="101">
        <f t="shared" si="4"/>
        <v>2.7586206896551726</v>
      </c>
    </row>
    <row r="37" spans="1:7" ht="12.75">
      <c r="A37" s="36" t="s">
        <v>326</v>
      </c>
      <c r="B37" s="97">
        <v>324</v>
      </c>
      <c r="C37" s="10">
        <f t="shared" si="5"/>
        <v>3.7810713035360015</v>
      </c>
      <c r="E37" s="34" t="s">
        <v>321</v>
      </c>
      <c r="F37" s="97">
        <v>87</v>
      </c>
      <c r="G37" s="101">
        <f t="shared" si="4"/>
        <v>0.9230769230769231</v>
      </c>
    </row>
    <row r="38" spans="1:7" ht="12.75">
      <c r="A38" s="36" t="s">
        <v>297</v>
      </c>
      <c r="B38" s="97">
        <v>35</v>
      </c>
      <c r="C38" s="10">
        <f t="shared" si="5"/>
        <v>0.40844906056716074</v>
      </c>
      <c r="E38" s="34" t="s">
        <v>259</v>
      </c>
      <c r="F38" s="97">
        <v>105</v>
      </c>
      <c r="G38" s="101">
        <f t="shared" si="4"/>
        <v>1.1140583554376657</v>
      </c>
    </row>
    <row r="39" spans="1:7" ht="12.75">
      <c r="A39" s="36"/>
      <c r="B39" s="97" t="s">
        <v>250</v>
      </c>
      <c r="C39" s="10"/>
      <c r="E39" s="34" t="s">
        <v>321</v>
      </c>
      <c r="F39" s="97">
        <v>35</v>
      </c>
      <c r="G39" s="101">
        <f t="shared" si="4"/>
        <v>0.3713527851458886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0</v>
      </c>
      <c r="C42" s="33" t="e">
        <f>(B42/$B$42)*100</f>
        <v>#DIV/0!</v>
      </c>
      <c r="E42" s="31" t="s">
        <v>268</v>
      </c>
      <c r="F42" s="80">
        <v>9834</v>
      </c>
      <c r="G42" s="99">
        <f>(F42/$F$42)*100</f>
        <v>100</v>
      </c>
      <c r="I42" s="39"/>
    </row>
    <row r="43" spans="1:7" ht="12.75">
      <c r="A43" s="36" t="s">
        <v>301</v>
      </c>
      <c r="B43" s="98">
        <v>0</v>
      </c>
      <c r="C43" s="102" t="e">
        <f>(B43/$B$42)*100</f>
        <v>#DIV/0!</v>
      </c>
      <c r="E43" s="60" t="s">
        <v>168</v>
      </c>
      <c r="F43" s="106">
        <v>6217</v>
      </c>
      <c r="G43" s="107">
        <f aca="true" t="shared" si="6" ref="G43:G71">(F43/$F$42)*100</f>
        <v>63.219442749644095</v>
      </c>
    </row>
    <row r="44" spans="1:7" ht="12.75">
      <c r="A44" s="36"/>
      <c r="B44" s="93" t="s">
        <v>250</v>
      </c>
      <c r="C44" s="10"/>
      <c r="E44" s="1" t="s">
        <v>329</v>
      </c>
      <c r="F44" s="97">
        <v>7</v>
      </c>
      <c r="G44" s="101">
        <f t="shared" si="6"/>
        <v>0.07118161480577588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18</v>
      </c>
      <c r="G45" s="101">
        <f t="shared" si="6"/>
        <v>0.18303843807199513</v>
      </c>
    </row>
    <row r="46" spans="1:7" ht="12.75">
      <c r="A46" s="29" t="s">
        <v>331</v>
      </c>
      <c r="B46" s="93">
        <v>6276</v>
      </c>
      <c r="C46" s="33">
        <f>(B46/$B$46)*100</f>
        <v>100</v>
      </c>
      <c r="E46" s="1" t="s">
        <v>332</v>
      </c>
      <c r="F46" s="97">
        <v>12</v>
      </c>
      <c r="G46" s="101">
        <f t="shared" si="6"/>
        <v>0.12202562538133008</v>
      </c>
    </row>
    <row r="47" spans="1:7" ht="12.75">
      <c r="A47" s="36" t="s">
        <v>333</v>
      </c>
      <c r="B47" s="97">
        <v>843</v>
      </c>
      <c r="C47" s="10">
        <f>(B47/$B$46)*100</f>
        <v>13.432122370936902</v>
      </c>
      <c r="E47" s="1" t="s">
        <v>334</v>
      </c>
      <c r="F47" s="97">
        <v>79</v>
      </c>
      <c r="G47" s="101">
        <f t="shared" si="6"/>
        <v>0.8033353670937564</v>
      </c>
    </row>
    <row r="48" spans="1:7" ht="12.75">
      <c r="A48" s="36"/>
      <c r="B48" s="93" t="s">
        <v>250</v>
      </c>
      <c r="C48" s="10"/>
      <c r="E48" s="1" t="s">
        <v>335</v>
      </c>
      <c r="F48" s="97">
        <v>495</v>
      </c>
      <c r="G48" s="101">
        <f t="shared" si="6"/>
        <v>5.033557046979865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68</v>
      </c>
      <c r="G49" s="101">
        <f t="shared" si="6"/>
        <v>0.6914785438275372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74</v>
      </c>
      <c r="G50" s="101">
        <f t="shared" si="6"/>
        <v>0.7524913565182021</v>
      </c>
    </row>
    <row r="51" spans="1:7" ht="12.75">
      <c r="A51" s="5" t="s">
        <v>338</v>
      </c>
      <c r="B51" s="93">
        <v>1155</v>
      </c>
      <c r="C51" s="33">
        <f>(B51/$B$51)*100</f>
        <v>100</v>
      </c>
      <c r="E51" s="1" t="s">
        <v>339</v>
      </c>
      <c r="F51" s="97">
        <v>798</v>
      </c>
      <c r="G51" s="101">
        <f t="shared" si="6"/>
        <v>8.11470408785845</v>
      </c>
    </row>
    <row r="52" spans="1:7" ht="12.75">
      <c r="A52" s="4" t="s">
        <v>340</v>
      </c>
      <c r="B52" s="98">
        <v>84</v>
      </c>
      <c r="C52" s="10">
        <f>(B52/$B$51)*100</f>
        <v>7.2727272727272725</v>
      </c>
      <c r="E52" s="1" t="s">
        <v>341</v>
      </c>
      <c r="F52" s="97">
        <v>0</v>
      </c>
      <c r="G52" s="101">
        <f t="shared" si="6"/>
        <v>0</v>
      </c>
    </row>
    <row r="53" spans="1:7" ht="12.75">
      <c r="A53" s="4"/>
      <c r="B53" s="93" t="s">
        <v>250</v>
      </c>
      <c r="C53" s="10"/>
      <c r="E53" s="1" t="s">
        <v>342</v>
      </c>
      <c r="F53" s="97">
        <v>77</v>
      </c>
      <c r="G53" s="101">
        <f t="shared" si="6"/>
        <v>0.7829977628635347</v>
      </c>
    </row>
    <row r="54" spans="1:7" ht="14.25">
      <c r="A54" s="5" t="s">
        <v>343</v>
      </c>
      <c r="B54" s="93">
        <v>1276</v>
      </c>
      <c r="C54" s="33">
        <f>(B54/$B$54)*100</f>
        <v>100</v>
      </c>
      <c r="E54" s="1" t="s">
        <v>201</v>
      </c>
      <c r="F54" s="97">
        <v>814</v>
      </c>
      <c r="G54" s="101">
        <f t="shared" si="6"/>
        <v>8.277404921700224</v>
      </c>
    </row>
    <row r="55" spans="1:7" ht="12.75">
      <c r="A55" s="4" t="s">
        <v>340</v>
      </c>
      <c r="B55" s="98">
        <v>113</v>
      </c>
      <c r="C55" s="10">
        <f>(B55/$B$54)*100</f>
        <v>8.855799373040753</v>
      </c>
      <c r="E55" s="1" t="s">
        <v>344</v>
      </c>
      <c r="F55" s="97">
        <v>481</v>
      </c>
      <c r="G55" s="101">
        <f t="shared" si="6"/>
        <v>4.891193817368314</v>
      </c>
    </row>
    <row r="56" spans="1:7" ht="12.75">
      <c r="A56" s="4" t="s">
        <v>345</v>
      </c>
      <c r="B56" s="119">
        <v>72.6</v>
      </c>
      <c r="C56" s="37" t="s">
        <v>261</v>
      </c>
      <c r="E56" s="1" t="s">
        <v>346</v>
      </c>
      <c r="F56" s="97">
        <v>6</v>
      </c>
      <c r="G56" s="101">
        <f t="shared" si="6"/>
        <v>0.06101281269066504</v>
      </c>
    </row>
    <row r="57" spans="1:7" ht="12.75">
      <c r="A57" s="4" t="s">
        <v>347</v>
      </c>
      <c r="B57" s="98">
        <v>1163</v>
      </c>
      <c r="C57" s="10">
        <f>(B57/$B$54)*100</f>
        <v>91.14420062695925</v>
      </c>
      <c r="E57" s="1" t="s">
        <v>348</v>
      </c>
      <c r="F57" s="97">
        <v>110</v>
      </c>
      <c r="G57" s="101">
        <f t="shared" si="6"/>
        <v>1.1185682326621924</v>
      </c>
    </row>
    <row r="58" spans="1:7" ht="12.75">
      <c r="A58" s="4" t="s">
        <v>345</v>
      </c>
      <c r="B58" s="119">
        <v>67.1</v>
      </c>
      <c r="C58" s="37" t="s">
        <v>261</v>
      </c>
      <c r="E58" s="1" t="s">
        <v>349</v>
      </c>
      <c r="F58" s="97">
        <v>227</v>
      </c>
      <c r="G58" s="101">
        <f t="shared" si="6"/>
        <v>2.3083180801301606</v>
      </c>
    </row>
    <row r="59" spans="1:7" ht="12.75">
      <c r="A59" s="4"/>
      <c r="B59" s="93" t="s">
        <v>250</v>
      </c>
      <c r="C59" s="10"/>
      <c r="E59" s="1" t="s">
        <v>350</v>
      </c>
      <c r="F59" s="97">
        <v>19</v>
      </c>
      <c r="G59" s="101">
        <f t="shared" si="6"/>
        <v>0.19320724018710597</v>
      </c>
    </row>
    <row r="60" spans="1:7" ht="12.75">
      <c r="A60" s="5" t="s">
        <v>351</v>
      </c>
      <c r="B60" s="93">
        <v>47</v>
      </c>
      <c r="C60" s="33">
        <f>(B60/$B$60)*100</f>
        <v>100</v>
      </c>
      <c r="E60" s="1" t="s">
        <v>352</v>
      </c>
      <c r="F60" s="97">
        <v>20</v>
      </c>
      <c r="G60" s="101">
        <f t="shared" si="6"/>
        <v>0.2033760423022168</v>
      </c>
    </row>
    <row r="61" spans="1:7" ht="12.75">
      <c r="A61" s="4" t="s">
        <v>340</v>
      </c>
      <c r="B61" s="97">
        <v>35</v>
      </c>
      <c r="C61" s="10">
        <f>(B61/$B$60)*100</f>
        <v>74.46808510638297</v>
      </c>
      <c r="E61" s="1" t="s">
        <v>353</v>
      </c>
      <c r="F61" s="97">
        <v>94</v>
      </c>
      <c r="G61" s="101">
        <f t="shared" si="6"/>
        <v>0.9558673988204189</v>
      </c>
    </row>
    <row r="62" spans="1:7" ht="12.75">
      <c r="A62" s="4"/>
      <c r="B62" s="93" t="s">
        <v>250</v>
      </c>
      <c r="C62" s="10"/>
      <c r="E62" s="1" t="s">
        <v>354</v>
      </c>
      <c r="F62" s="97">
        <v>78</v>
      </c>
      <c r="G62" s="101">
        <f t="shared" si="6"/>
        <v>0.7931665649786455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17</v>
      </c>
      <c r="G63" s="101">
        <f t="shared" si="6"/>
        <v>0.1728696359568843</v>
      </c>
    </row>
    <row r="64" spans="1:7" ht="12.75">
      <c r="A64" s="29" t="s">
        <v>357</v>
      </c>
      <c r="B64" s="93">
        <v>9425</v>
      </c>
      <c r="C64" s="33">
        <f>(B64/$B$64)*100</f>
        <v>100</v>
      </c>
      <c r="E64" s="1" t="s">
        <v>358</v>
      </c>
      <c r="F64" s="97">
        <v>44</v>
      </c>
      <c r="G64" s="101">
        <f t="shared" si="6"/>
        <v>0.44742729306487694</v>
      </c>
    </row>
    <row r="65" spans="1:7" ht="12.75">
      <c r="A65" s="4" t="s">
        <v>256</v>
      </c>
      <c r="B65" s="97">
        <v>2613</v>
      </c>
      <c r="C65" s="10">
        <f>(B65/$B$64)*100</f>
        <v>27.72413793103448</v>
      </c>
      <c r="E65" s="1" t="s">
        <v>359</v>
      </c>
      <c r="F65" s="97">
        <v>95</v>
      </c>
      <c r="G65" s="101">
        <f t="shared" si="6"/>
        <v>0.9660362009355298</v>
      </c>
    </row>
    <row r="66" spans="1:7" ht="12.75">
      <c r="A66" s="4" t="s">
        <v>257</v>
      </c>
      <c r="B66" s="97">
        <v>6207</v>
      </c>
      <c r="C66" s="10">
        <f aca="true" t="shared" si="7" ref="C66:C71">(B66/$B$64)*100</f>
        <v>65.85676392572944</v>
      </c>
      <c r="E66" s="1" t="s">
        <v>360</v>
      </c>
      <c r="F66" s="97">
        <v>11</v>
      </c>
      <c r="G66" s="101">
        <f t="shared" si="6"/>
        <v>0.11185682326621924</v>
      </c>
    </row>
    <row r="67" spans="1:7" ht="12.75">
      <c r="A67" s="4" t="s">
        <v>361</v>
      </c>
      <c r="B67" s="97">
        <v>207</v>
      </c>
      <c r="C67" s="10">
        <f t="shared" si="7"/>
        <v>2.1962864721485413</v>
      </c>
      <c r="E67" s="1" t="s">
        <v>362</v>
      </c>
      <c r="F67" s="97">
        <v>55</v>
      </c>
      <c r="G67" s="101">
        <f t="shared" si="6"/>
        <v>0.5592841163310962</v>
      </c>
    </row>
    <row r="68" spans="1:7" ht="12.75">
      <c r="A68" s="4" t="s">
        <v>363</v>
      </c>
      <c r="B68" s="97">
        <v>6000</v>
      </c>
      <c r="C68" s="10">
        <f t="shared" si="7"/>
        <v>63.660477453580896</v>
      </c>
      <c r="E68" s="1" t="s">
        <v>364</v>
      </c>
      <c r="F68" s="97">
        <v>131</v>
      </c>
      <c r="G68" s="101">
        <f t="shared" si="6"/>
        <v>1.33211307707952</v>
      </c>
    </row>
    <row r="69" spans="1:7" ht="12.75">
      <c r="A69" s="4" t="s">
        <v>365</v>
      </c>
      <c r="B69" s="97">
        <v>2068</v>
      </c>
      <c r="C69" s="10">
        <f t="shared" si="7"/>
        <v>21.94164456233422</v>
      </c>
      <c r="E69" s="1" t="s">
        <v>366</v>
      </c>
      <c r="F69" s="97">
        <v>24</v>
      </c>
      <c r="G69" s="101">
        <f t="shared" si="6"/>
        <v>0.24405125076266015</v>
      </c>
    </row>
    <row r="70" spans="1:7" ht="12.75">
      <c r="A70" s="4" t="s">
        <v>367</v>
      </c>
      <c r="B70" s="97">
        <v>3932</v>
      </c>
      <c r="C70" s="10">
        <f t="shared" si="7"/>
        <v>41.718832891246684</v>
      </c>
      <c r="E70" s="1" t="s">
        <v>368</v>
      </c>
      <c r="F70" s="97">
        <v>73</v>
      </c>
      <c r="G70" s="101">
        <f t="shared" si="6"/>
        <v>0.7423225544030914</v>
      </c>
    </row>
    <row r="71" spans="1:7" ht="12.75">
      <c r="A71" s="7" t="s">
        <v>258</v>
      </c>
      <c r="B71" s="103">
        <v>605</v>
      </c>
      <c r="C71" s="40">
        <f t="shared" si="7"/>
        <v>6.419098143236074</v>
      </c>
      <c r="D71" s="41"/>
      <c r="E71" s="9" t="s">
        <v>369</v>
      </c>
      <c r="F71" s="103">
        <v>2290</v>
      </c>
      <c r="G71" s="104">
        <f t="shared" si="6"/>
        <v>23.286556843603822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8478</v>
      </c>
      <c r="C9" s="81">
        <f>(B9/$B$9)*100</f>
        <v>100</v>
      </c>
      <c r="D9" s="65"/>
      <c r="E9" s="79" t="s">
        <v>381</v>
      </c>
      <c r="F9" s="80">
        <v>1167</v>
      </c>
      <c r="G9" s="81">
        <f>(F9/$F$9)*100</f>
        <v>100</v>
      </c>
    </row>
    <row r="10" spans="1:7" ht="12.75">
      <c r="A10" s="82" t="s">
        <v>382</v>
      </c>
      <c r="B10" s="97">
        <v>3051</v>
      </c>
      <c r="C10" s="105">
        <f>(B10/$B$9)*100</f>
        <v>35.98726114649681</v>
      </c>
      <c r="D10" s="65"/>
      <c r="E10" s="78" t="s">
        <v>383</v>
      </c>
      <c r="F10" s="97">
        <v>38</v>
      </c>
      <c r="G10" s="105">
        <f aca="true" t="shared" si="0" ref="G10:G19">(F10/$F$9)*100</f>
        <v>3.2562125107112254</v>
      </c>
    </row>
    <row r="11" spans="1:7" ht="12.75">
      <c r="A11" s="82" t="s">
        <v>384</v>
      </c>
      <c r="B11" s="97">
        <v>950</v>
      </c>
      <c r="C11" s="105">
        <f aca="true" t="shared" si="1" ref="C11:C16">(B11/$B$9)*100</f>
        <v>11.20547298891248</v>
      </c>
      <c r="D11" s="65"/>
      <c r="E11" s="78" t="s">
        <v>385</v>
      </c>
      <c r="F11" s="97">
        <v>24</v>
      </c>
      <c r="G11" s="105">
        <f t="shared" si="0"/>
        <v>2.056555269922879</v>
      </c>
    </row>
    <row r="12" spans="1:7" ht="12.75">
      <c r="A12" s="82" t="s">
        <v>386</v>
      </c>
      <c r="B12" s="97">
        <v>918</v>
      </c>
      <c r="C12" s="105">
        <f>(B12/$B$9)*100</f>
        <v>10.828025477707007</v>
      </c>
      <c r="D12" s="65"/>
      <c r="E12" s="78" t="s">
        <v>387</v>
      </c>
      <c r="F12" s="97">
        <v>84</v>
      </c>
      <c r="G12" s="105">
        <f t="shared" si="0"/>
        <v>7.197943444730077</v>
      </c>
    </row>
    <row r="13" spans="1:7" ht="12.75">
      <c r="A13" s="82" t="s">
        <v>388</v>
      </c>
      <c r="B13" s="97">
        <v>32</v>
      </c>
      <c r="C13" s="105">
        <f>(B13/$B$9)*100</f>
        <v>0.377447511205473</v>
      </c>
      <c r="D13" s="65"/>
      <c r="E13" s="78" t="s">
        <v>389</v>
      </c>
      <c r="F13" s="97">
        <v>210</v>
      </c>
      <c r="G13" s="105">
        <f t="shared" si="0"/>
        <v>17.994858611825194</v>
      </c>
    </row>
    <row r="14" spans="1:7" ht="12.75">
      <c r="A14" s="82" t="s">
        <v>390</v>
      </c>
      <c r="B14" s="109">
        <v>3.4</v>
      </c>
      <c r="C14" s="112" t="s">
        <v>261</v>
      </c>
      <c r="D14" s="65"/>
      <c r="E14" s="78" t="s">
        <v>391</v>
      </c>
      <c r="F14" s="97">
        <v>293</v>
      </c>
      <c r="G14" s="105">
        <f t="shared" si="0"/>
        <v>25.107112253641816</v>
      </c>
    </row>
    <row r="15" spans="1:7" ht="12.75">
      <c r="A15" s="82" t="s">
        <v>392</v>
      </c>
      <c r="B15" s="109">
        <v>2101</v>
      </c>
      <c r="C15" s="105">
        <f t="shared" si="1"/>
        <v>24.781788157584337</v>
      </c>
      <c r="D15" s="65"/>
      <c r="E15" s="78" t="s">
        <v>393</v>
      </c>
      <c r="F15" s="97">
        <v>286</v>
      </c>
      <c r="G15" s="105">
        <f t="shared" si="0"/>
        <v>24.507283633247642</v>
      </c>
    </row>
    <row r="16" spans="1:7" ht="12.75">
      <c r="A16" s="82" t="s">
        <v>67</v>
      </c>
      <c r="B16" s="97">
        <v>5427</v>
      </c>
      <c r="C16" s="105">
        <f t="shared" si="1"/>
        <v>64.01273885350318</v>
      </c>
      <c r="D16" s="65"/>
      <c r="E16" s="78" t="s">
        <v>68</v>
      </c>
      <c r="F16" s="97">
        <v>144</v>
      </c>
      <c r="G16" s="105">
        <f t="shared" si="0"/>
        <v>12.339331619537274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81</v>
      </c>
      <c r="G17" s="105">
        <f t="shared" si="0"/>
        <v>6.940874035989718</v>
      </c>
    </row>
    <row r="18" spans="1:7" ht="12.75">
      <c r="A18" s="77" t="s">
        <v>70</v>
      </c>
      <c r="B18" s="80">
        <v>1393</v>
      </c>
      <c r="C18" s="81">
        <f>(B18/$B$18)*100</f>
        <v>100</v>
      </c>
      <c r="D18" s="65"/>
      <c r="E18" s="78" t="s">
        <v>170</v>
      </c>
      <c r="F18" s="97">
        <v>7</v>
      </c>
      <c r="G18" s="105">
        <f t="shared" si="0"/>
        <v>0.5998286203941731</v>
      </c>
    </row>
    <row r="19" spans="1:9" ht="12.75">
      <c r="A19" s="82" t="s">
        <v>382</v>
      </c>
      <c r="B19" s="97">
        <v>967</v>
      </c>
      <c r="C19" s="105">
        <f>(B19/$B$18)*100</f>
        <v>69.41852117731516</v>
      </c>
      <c r="D19" s="65"/>
      <c r="E19" s="78" t="s">
        <v>169</v>
      </c>
      <c r="F19" s="98">
        <v>0</v>
      </c>
      <c r="G19" s="105">
        <f t="shared" si="0"/>
        <v>0</v>
      </c>
      <c r="I19" s="117"/>
    </row>
    <row r="20" spans="1:7" ht="12.75">
      <c r="A20" s="82" t="s">
        <v>384</v>
      </c>
      <c r="B20" s="97">
        <v>553</v>
      </c>
      <c r="C20" s="105">
        <f>(B20/$B$18)*100</f>
        <v>39.698492462311556</v>
      </c>
      <c r="D20" s="65"/>
      <c r="E20" s="78" t="s">
        <v>71</v>
      </c>
      <c r="F20" s="97">
        <v>44386</v>
      </c>
      <c r="G20" s="112" t="s">
        <v>261</v>
      </c>
    </row>
    <row r="21" spans="1:7" ht="12.75">
      <c r="A21" s="82" t="s">
        <v>386</v>
      </c>
      <c r="B21" s="97">
        <v>534</v>
      </c>
      <c r="C21" s="105">
        <f>(B21/$B$18)*100</f>
        <v>38.33452979181622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1129</v>
      </c>
      <c r="G22" s="105">
        <f>(F22/$F$9)*100</f>
        <v>96.74378748928878</v>
      </c>
    </row>
    <row r="23" spans="1:7" ht="12.75">
      <c r="A23" s="77" t="s">
        <v>73</v>
      </c>
      <c r="B23" s="80">
        <v>519</v>
      </c>
      <c r="C23" s="81">
        <f>(B23/$B$23)*100</f>
        <v>100</v>
      </c>
      <c r="D23" s="65"/>
      <c r="E23" s="78" t="s">
        <v>74</v>
      </c>
      <c r="F23" s="97">
        <v>50732</v>
      </c>
      <c r="G23" s="112" t="s">
        <v>261</v>
      </c>
    </row>
    <row r="24" spans="1:7" ht="12.75">
      <c r="A24" s="82" t="s">
        <v>75</v>
      </c>
      <c r="B24" s="97">
        <v>258</v>
      </c>
      <c r="C24" s="105">
        <f>(B24/$B$23)*100</f>
        <v>49.71098265895954</v>
      </c>
      <c r="D24" s="65"/>
      <c r="E24" s="78" t="s">
        <v>76</v>
      </c>
      <c r="F24" s="97">
        <v>48</v>
      </c>
      <c r="G24" s="105">
        <f>(F24/$F$9)*100</f>
        <v>4.113110539845758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7075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6</v>
      </c>
      <c r="G26" s="105">
        <f>(F26/$F$9)*100</f>
        <v>0.5141388174807198</v>
      </c>
    </row>
    <row r="27" spans="1:7" ht="12.75">
      <c r="A27" s="77" t="s">
        <v>85</v>
      </c>
      <c r="B27" s="80">
        <v>2990</v>
      </c>
      <c r="C27" s="81">
        <f>(B27/$B$27)*100</f>
        <v>100</v>
      </c>
      <c r="D27" s="65"/>
      <c r="E27" s="78" t="s">
        <v>78</v>
      </c>
      <c r="F27" s="98">
        <v>3600</v>
      </c>
      <c r="G27" s="112" t="s">
        <v>261</v>
      </c>
    </row>
    <row r="28" spans="1:7" ht="12.75">
      <c r="A28" s="82" t="s">
        <v>86</v>
      </c>
      <c r="B28" s="97">
        <v>2278</v>
      </c>
      <c r="C28" s="105">
        <f aca="true" t="shared" si="2" ref="C28:C33">(B28/$B$27)*100</f>
        <v>76.18729096989966</v>
      </c>
      <c r="D28" s="65"/>
      <c r="E28" s="78" t="s">
        <v>79</v>
      </c>
      <c r="F28" s="97">
        <v>5</v>
      </c>
      <c r="G28" s="105">
        <f>(F28/$F$9)*100</f>
        <v>0.42844901456726653</v>
      </c>
    </row>
    <row r="29" spans="1:7" ht="12.75">
      <c r="A29" s="82" t="s">
        <v>87</v>
      </c>
      <c r="B29" s="97">
        <v>423</v>
      </c>
      <c r="C29" s="105">
        <f t="shared" si="2"/>
        <v>14.14715719063545</v>
      </c>
      <c r="D29" s="65"/>
      <c r="E29" s="78" t="s">
        <v>80</v>
      </c>
      <c r="F29" s="97">
        <v>1500</v>
      </c>
      <c r="G29" s="112" t="s">
        <v>261</v>
      </c>
    </row>
    <row r="30" spans="1:7" ht="12.75">
      <c r="A30" s="82" t="s">
        <v>88</v>
      </c>
      <c r="B30" s="97">
        <v>0</v>
      </c>
      <c r="C30" s="105">
        <f t="shared" si="2"/>
        <v>0</v>
      </c>
      <c r="D30" s="65"/>
      <c r="E30" s="78" t="s">
        <v>81</v>
      </c>
      <c r="F30" s="97">
        <v>66</v>
      </c>
      <c r="G30" s="105">
        <f>(F30/$F$9)*100</f>
        <v>5.655526992287918</v>
      </c>
    </row>
    <row r="31" spans="1:7" ht="12.75">
      <c r="A31" s="82" t="s">
        <v>115</v>
      </c>
      <c r="B31" s="97">
        <v>228</v>
      </c>
      <c r="C31" s="105">
        <f t="shared" si="2"/>
        <v>7.625418060200668</v>
      </c>
      <c r="D31" s="65"/>
      <c r="E31" s="78" t="s">
        <v>82</v>
      </c>
      <c r="F31" s="97">
        <v>12740</v>
      </c>
      <c r="G31" s="112" t="s">
        <v>261</v>
      </c>
    </row>
    <row r="32" spans="1:7" ht="12.75">
      <c r="A32" s="82" t="s">
        <v>89</v>
      </c>
      <c r="B32" s="97">
        <v>49</v>
      </c>
      <c r="C32" s="105">
        <f t="shared" si="2"/>
        <v>1.6387959866220734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12</v>
      </c>
      <c r="C33" s="105">
        <f t="shared" si="2"/>
        <v>0.4013377926421404</v>
      </c>
      <c r="D33" s="65"/>
      <c r="E33" s="79" t="s">
        <v>84</v>
      </c>
      <c r="F33" s="80">
        <v>1036</v>
      </c>
      <c r="G33" s="81">
        <f>(F33/$F$33)*100</f>
        <v>100</v>
      </c>
    </row>
    <row r="34" spans="1:7" ht="12.75">
      <c r="A34" s="82" t="s">
        <v>91</v>
      </c>
      <c r="B34" s="120">
        <v>14.9</v>
      </c>
      <c r="C34" s="112" t="s">
        <v>261</v>
      </c>
      <c r="D34" s="65"/>
      <c r="E34" s="78" t="s">
        <v>383</v>
      </c>
      <c r="F34" s="97">
        <v>24</v>
      </c>
      <c r="G34" s="105">
        <f aca="true" t="shared" si="3" ref="G34:G43">(F34/$F$33)*100</f>
        <v>2.3166023166023164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25</v>
      </c>
      <c r="G35" s="105">
        <f t="shared" si="3"/>
        <v>2.413127413127413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79</v>
      </c>
      <c r="G36" s="105">
        <f t="shared" si="3"/>
        <v>7.625482625482626</v>
      </c>
    </row>
    <row r="37" spans="1:7" ht="12.75">
      <c r="A37" s="77" t="s">
        <v>94</v>
      </c>
      <c r="B37" s="80">
        <v>918</v>
      </c>
      <c r="C37" s="81">
        <f>(B37/$B$37)*100</f>
        <v>100</v>
      </c>
      <c r="D37" s="65"/>
      <c r="E37" s="78" t="s">
        <v>389</v>
      </c>
      <c r="F37" s="97">
        <v>188</v>
      </c>
      <c r="G37" s="105">
        <f t="shared" si="3"/>
        <v>18.146718146718147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244</v>
      </c>
      <c r="G38" s="105">
        <f t="shared" si="3"/>
        <v>23.552123552123554</v>
      </c>
    </row>
    <row r="39" spans="1:7" ht="12.75">
      <c r="A39" s="82" t="s">
        <v>97</v>
      </c>
      <c r="B39" s="98">
        <v>356</v>
      </c>
      <c r="C39" s="105">
        <f>(B39/$B$37)*100</f>
        <v>38.77995642701525</v>
      </c>
      <c r="D39" s="65"/>
      <c r="E39" s="78" t="s">
        <v>393</v>
      </c>
      <c r="F39" s="97">
        <v>248</v>
      </c>
      <c r="G39" s="105">
        <f t="shared" si="3"/>
        <v>23.93822393822394</v>
      </c>
    </row>
    <row r="40" spans="1:7" ht="12.75">
      <c r="A40" s="82" t="s">
        <v>98</v>
      </c>
      <c r="B40" s="98">
        <v>197</v>
      </c>
      <c r="C40" s="105">
        <f>(B40/$B$37)*100</f>
        <v>21.459694989106755</v>
      </c>
      <c r="D40" s="65"/>
      <c r="E40" s="78" t="s">
        <v>68</v>
      </c>
      <c r="F40" s="97">
        <v>144</v>
      </c>
      <c r="G40" s="105">
        <f t="shared" si="3"/>
        <v>13.8996138996139</v>
      </c>
    </row>
    <row r="41" spans="1:7" ht="12.75">
      <c r="A41" s="82" t="s">
        <v>100</v>
      </c>
      <c r="B41" s="98">
        <v>216</v>
      </c>
      <c r="C41" s="105">
        <f>(B41/$B$37)*100</f>
        <v>23.52941176470588</v>
      </c>
      <c r="D41" s="65"/>
      <c r="E41" s="78" t="s">
        <v>69</v>
      </c>
      <c r="F41" s="97">
        <v>77</v>
      </c>
      <c r="G41" s="105">
        <f t="shared" si="3"/>
        <v>7.4324324324324325</v>
      </c>
    </row>
    <row r="42" spans="1:7" ht="12.75">
      <c r="A42" s="82" t="s">
        <v>260</v>
      </c>
      <c r="B42" s="98">
        <v>0</v>
      </c>
      <c r="C42" s="105">
        <f>(B42/$B$37)*100</f>
        <v>0</v>
      </c>
      <c r="D42" s="65"/>
      <c r="E42" s="78" t="s">
        <v>170</v>
      </c>
      <c r="F42" s="97">
        <v>7</v>
      </c>
      <c r="G42" s="105">
        <f t="shared" si="3"/>
        <v>0.6756756756756757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0</v>
      </c>
      <c r="G43" s="105">
        <f t="shared" si="3"/>
        <v>0</v>
      </c>
    </row>
    <row r="44" spans="1:7" ht="12.75">
      <c r="A44" s="82" t="s">
        <v>291</v>
      </c>
      <c r="B44" s="98">
        <v>70</v>
      </c>
      <c r="C44" s="105">
        <f>(B44/$B$37)*100</f>
        <v>7.625272331154684</v>
      </c>
      <c r="D44" s="65"/>
      <c r="E44" s="78" t="s">
        <v>93</v>
      </c>
      <c r="F44" s="97">
        <v>45511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79</v>
      </c>
      <c r="C46" s="105">
        <f>(B46/$B$37)*100</f>
        <v>8.60566448801743</v>
      </c>
      <c r="D46" s="65"/>
      <c r="E46" s="78" t="s">
        <v>96</v>
      </c>
      <c r="F46" s="97">
        <v>12140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26428</v>
      </c>
      <c r="G48" s="112" t="s">
        <v>261</v>
      </c>
    </row>
    <row r="49" spans="1:7" ht="13.5" thickBot="1">
      <c r="A49" s="82" t="s">
        <v>292</v>
      </c>
      <c r="B49" s="98">
        <v>6</v>
      </c>
      <c r="C49" s="105">
        <f aca="true" t="shared" si="4" ref="C49:C55">(B49/$B$37)*100</f>
        <v>0.6535947712418301</v>
      </c>
      <c r="D49" s="87"/>
      <c r="E49" s="88" t="s">
        <v>102</v>
      </c>
      <c r="F49" s="113">
        <v>23050</v>
      </c>
      <c r="G49" s="114" t="s">
        <v>261</v>
      </c>
    </row>
    <row r="50" spans="1:7" ht="13.5" thickTop="1">
      <c r="A50" s="82" t="s">
        <v>116</v>
      </c>
      <c r="B50" s="98">
        <v>39</v>
      </c>
      <c r="C50" s="105">
        <f t="shared" si="4"/>
        <v>4.248366013071895</v>
      </c>
      <c r="D50" s="65"/>
      <c r="E50" s="78"/>
      <c r="F50" s="86"/>
      <c r="G50" s="85"/>
    </row>
    <row r="51" spans="1:7" ht="12.75">
      <c r="A51" s="82" t="s">
        <v>117</v>
      </c>
      <c r="B51" s="98">
        <v>55</v>
      </c>
      <c r="C51" s="105">
        <f t="shared" si="4"/>
        <v>5.991285403050109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21</v>
      </c>
      <c r="C52" s="105">
        <f t="shared" si="4"/>
        <v>2.287581699346405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87</v>
      </c>
      <c r="C53" s="105">
        <f t="shared" si="4"/>
        <v>9.477124183006536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64</v>
      </c>
      <c r="C54" s="105">
        <f t="shared" si="4"/>
        <v>6.971677559912854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10</v>
      </c>
      <c r="C55" s="105">
        <f t="shared" si="4"/>
        <v>1.0893246187363834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40</v>
      </c>
      <c r="C57" s="105">
        <f>(B57/$B$37)*100</f>
        <v>4.357298474945534</v>
      </c>
      <c r="D57" s="65"/>
      <c r="E57" s="79" t="s">
        <v>84</v>
      </c>
      <c r="F57" s="80">
        <v>33</v>
      </c>
      <c r="G57" s="105">
        <f>(F57/L57)*100</f>
        <v>3.1853281853281854</v>
      </c>
      <c r="H57" s="79" t="s">
        <v>84</v>
      </c>
      <c r="L57" s="15">
        <v>1036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27</v>
      </c>
      <c r="G58" s="105">
        <f>(F58/L58)*100</f>
        <v>3.4177215189873418</v>
      </c>
      <c r="H58" s="78" t="s">
        <v>118</v>
      </c>
      <c r="L58" s="15">
        <v>790</v>
      </c>
    </row>
    <row r="59" spans="1:12" ht="12.75">
      <c r="A59" s="82" t="s">
        <v>112</v>
      </c>
      <c r="B59" s="98">
        <v>63</v>
      </c>
      <c r="C59" s="105">
        <f>(B59/$B$37)*100</f>
        <v>6.862745098039216</v>
      </c>
      <c r="D59" s="65"/>
      <c r="E59" s="78" t="s">
        <v>120</v>
      </c>
      <c r="F59" s="97">
        <v>17</v>
      </c>
      <c r="G59" s="105">
        <f>(F59/L59)*100</f>
        <v>4.683195592286501</v>
      </c>
      <c r="H59" s="78" t="s">
        <v>120</v>
      </c>
      <c r="L59" s="15">
        <v>363</v>
      </c>
    </row>
    <row r="60" spans="1:7" ht="12.75">
      <c r="A60" s="82" t="s">
        <v>113</v>
      </c>
      <c r="B60" s="98">
        <v>332</v>
      </c>
      <c r="C60" s="105">
        <f>(B60/$B$37)*100</f>
        <v>36.165577342047925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39</v>
      </c>
      <c r="C62" s="105">
        <f>(B62/$B$37)*100</f>
        <v>4.248366013071895</v>
      </c>
      <c r="D62" s="65"/>
      <c r="E62" s="79" t="s">
        <v>123</v>
      </c>
      <c r="F62" s="80">
        <v>0</v>
      </c>
      <c r="G62" s="105">
        <f>(F62/L62)*100</f>
        <v>0</v>
      </c>
      <c r="H62" s="79" t="s">
        <v>394</v>
      </c>
      <c r="L62" s="15">
        <v>63</v>
      </c>
    </row>
    <row r="63" spans="1:12" ht="12.75">
      <c r="A63" s="61" t="s">
        <v>293</v>
      </c>
      <c r="B63" s="98">
        <v>29</v>
      </c>
      <c r="C63" s="105">
        <f>(B63/$B$37)*100</f>
        <v>3.159041394335512</v>
      </c>
      <c r="D63" s="65"/>
      <c r="E63" s="78" t="s">
        <v>118</v>
      </c>
      <c r="F63" s="97">
        <v>0</v>
      </c>
      <c r="G63" s="105">
        <f>(F63/L63)*100</f>
        <v>0</v>
      </c>
      <c r="H63" s="78" t="s">
        <v>118</v>
      </c>
      <c r="L63" s="15">
        <v>59</v>
      </c>
    </row>
    <row r="64" spans="1:12" ht="12.75">
      <c r="A64" s="82" t="s">
        <v>114</v>
      </c>
      <c r="B64" s="98">
        <v>133</v>
      </c>
      <c r="C64" s="105">
        <f>(B64/$B$37)*100</f>
        <v>14.4880174291939</v>
      </c>
      <c r="D64" s="65"/>
      <c r="E64" s="78" t="s">
        <v>120</v>
      </c>
      <c r="F64" s="97">
        <v>0</v>
      </c>
      <c r="G64" s="105">
        <f>(F64/L64)*100</f>
        <v>0</v>
      </c>
      <c r="H64" s="78" t="s">
        <v>120</v>
      </c>
      <c r="L64" s="15">
        <v>29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146</v>
      </c>
      <c r="G66" s="105">
        <f aca="true" t="shared" si="5" ref="G66:G71">(F66/L66)*100</f>
        <v>3.912111468381565</v>
      </c>
      <c r="H66" s="79" t="s">
        <v>124</v>
      </c>
      <c r="L66" s="15">
        <v>3732</v>
      </c>
    </row>
    <row r="67" spans="1:12" ht="12.75">
      <c r="A67" s="82" t="s">
        <v>126</v>
      </c>
      <c r="B67" s="97">
        <v>541</v>
      </c>
      <c r="C67" s="105">
        <f>(B67/$B$37)*100</f>
        <v>58.932461873638346</v>
      </c>
      <c r="D67" s="65"/>
      <c r="E67" s="78" t="s">
        <v>262</v>
      </c>
      <c r="F67" s="97">
        <v>98</v>
      </c>
      <c r="G67" s="105">
        <f t="shared" si="5"/>
        <v>4.3076923076923075</v>
      </c>
      <c r="H67" s="78" t="s">
        <v>262</v>
      </c>
      <c r="L67" s="15">
        <v>2275</v>
      </c>
    </row>
    <row r="68" spans="1:12" ht="12.75">
      <c r="A68" s="82" t="s">
        <v>128</v>
      </c>
      <c r="B68" s="97">
        <v>339</v>
      </c>
      <c r="C68" s="105">
        <f>(B68/$B$37)*100</f>
        <v>36.9281045751634</v>
      </c>
      <c r="D68" s="65"/>
      <c r="E68" s="78" t="s">
        <v>127</v>
      </c>
      <c r="F68" s="97">
        <v>6</v>
      </c>
      <c r="G68" s="105">
        <f t="shared" si="5"/>
        <v>12.76595744680851</v>
      </c>
      <c r="H68" s="78" t="s">
        <v>127</v>
      </c>
      <c r="L68" s="15">
        <v>47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48</v>
      </c>
      <c r="G69" s="105">
        <f t="shared" si="5"/>
        <v>3.2944406314344548</v>
      </c>
      <c r="H69" s="78" t="s">
        <v>129</v>
      </c>
      <c r="L69" s="15">
        <v>1457</v>
      </c>
    </row>
    <row r="70" spans="1:12" ht="12.75">
      <c r="A70" s="82" t="s">
        <v>376</v>
      </c>
      <c r="B70" s="97">
        <v>38</v>
      </c>
      <c r="C70" s="105">
        <f>(B70/$B$37)*100</f>
        <v>4.139433551198257</v>
      </c>
      <c r="D70" s="65"/>
      <c r="E70" s="78" t="s">
        <v>130</v>
      </c>
      <c r="F70" s="97">
        <v>31</v>
      </c>
      <c r="G70" s="105">
        <f t="shared" si="5"/>
        <v>2.9580152671755724</v>
      </c>
      <c r="H70" s="78" t="s">
        <v>130</v>
      </c>
      <c r="L70" s="15">
        <v>1048</v>
      </c>
    </row>
    <row r="71" spans="1:12" ht="13.5" thickBot="1">
      <c r="A71" s="90" t="s">
        <v>371</v>
      </c>
      <c r="B71" s="110">
        <v>0</v>
      </c>
      <c r="C71" s="111">
        <f>(B71/$B$37)*100</f>
        <v>0</v>
      </c>
      <c r="D71" s="91"/>
      <c r="E71" s="92" t="s">
        <v>131</v>
      </c>
      <c r="F71" s="110">
        <v>19</v>
      </c>
      <c r="G71" s="118">
        <f t="shared" si="5"/>
        <v>9.35960591133005</v>
      </c>
      <c r="H71" s="92" t="s">
        <v>131</v>
      </c>
      <c r="L71" s="15">
        <v>203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1397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1170</v>
      </c>
      <c r="G9" s="81">
        <f>(F9/$F$9)*100</f>
        <v>100</v>
      </c>
      <c r="I9" s="53"/>
    </row>
    <row r="10" spans="1:7" ht="12.75">
      <c r="A10" s="36" t="s">
        <v>137</v>
      </c>
      <c r="B10" s="97">
        <v>543</v>
      </c>
      <c r="C10" s="105">
        <f aca="true" t="shared" si="0" ref="C10:C18">(B10/$B$8)*100</f>
        <v>38.8690050107373</v>
      </c>
      <c r="E10" s="32" t="s">
        <v>138</v>
      </c>
      <c r="F10" s="97">
        <v>1107</v>
      </c>
      <c r="G10" s="105">
        <f>(F10/$F$9)*100</f>
        <v>94.61538461538461</v>
      </c>
    </row>
    <row r="11" spans="1:7" ht="12.75">
      <c r="A11" s="36" t="s">
        <v>139</v>
      </c>
      <c r="B11" s="97">
        <v>269</v>
      </c>
      <c r="C11" s="105">
        <f t="shared" si="0"/>
        <v>19.255547602004295</v>
      </c>
      <c r="E11" s="32" t="s">
        <v>140</v>
      </c>
      <c r="F11" s="97">
        <v>56</v>
      </c>
      <c r="G11" s="105">
        <f>(F11/$F$9)*100</f>
        <v>4.786324786324787</v>
      </c>
    </row>
    <row r="12" spans="1:7" ht="12.75">
      <c r="A12" s="36" t="s">
        <v>141</v>
      </c>
      <c r="B12" s="97">
        <v>0</v>
      </c>
      <c r="C12" s="105">
        <f t="shared" si="0"/>
        <v>0</v>
      </c>
      <c r="E12" s="32" t="s">
        <v>142</v>
      </c>
      <c r="F12" s="97">
        <v>7</v>
      </c>
      <c r="G12" s="105">
        <f>(F12/$F$9)*100</f>
        <v>0.5982905982905984</v>
      </c>
    </row>
    <row r="13" spans="1:7" ht="12.75">
      <c r="A13" s="36" t="s">
        <v>143</v>
      </c>
      <c r="B13" s="97">
        <v>186</v>
      </c>
      <c r="C13" s="105">
        <f t="shared" si="0"/>
        <v>13.314244810307802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199</v>
      </c>
      <c r="C14" s="105">
        <f t="shared" si="0"/>
        <v>14.244810307802434</v>
      </c>
      <c r="E14" s="42" t="s">
        <v>145</v>
      </c>
      <c r="F14" s="80">
        <v>208</v>
      </c>
      <c r="G14" s="81">
        <f>(F14/$F$14)*100</f>
        <v>100</v>
      </c>
    </row>
    <row r="15" spans="1:7" ht="12.75">
      <c r="A15" s="36" t="s">
        <v>146</v>
      </c>
      <c r="B15" s="97">
        <v>28</v>
      </c>
      <c r="C15" s="105">
        <f t="shared" si="0"/>
        <v>2.0042949176807445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172</v>
      </c>
      <c r="C16" s="105">
        <f t="shared" si="0"/>
        <v>12.312097351467429</v>
      </c>
      <c r="E16" s="1" t="s">
        <v>149</v>
      </c>
      <c r="F16" s="97">
        <v>0</v>
      </c>
      <c r="G16" s="105">
        <f>(F16/$F$14)*100</f>
        <v>0</v>
      </c>
    </row>
    <row r="17" spans="1:7" ht="12.75">
      <c r="A17" s="36" t="s">
        <v>150</v>
      </c>
      <c r="B17" s="97">
        <v>0</v>
      </c>
      <c r="C17" s="105">
        <f t="shared" si="0"/>
        <v>0</v>
      </c>
      <c r="E17" s="1" t="s">
        <v>151</v>
      </c>
      <c r="F17" s="97">
        <v>37</v>
      </c>
      <c r="G17" s="105">
        <f aca="true" t="shared" si="1" ref="G17:G23">(F17/$F$14)*100</f>
        <v>17.78846153846154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104</v>
      </c>
      <c r="G18" s="105">
        <f t="shared" si="1"/>
        <v>50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55</v>
      </c>
      <c r="G19" s="105">
        <f t="shared" si="1"/>
        <v>26.442307692307693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7</v>
      </c>
      <c r="G20" s="105">
        <f t="shared" si="1"/>
        <v>3.3653846153846154</v>
      </c>
    </row>
    <row r="21" spans="1:7" ht="12.75">
      <c r="A21" s="36" t="s">
        <v>156</v>
      </c>
      <c r="B21" s="98">
        <v>13</v>
      </c>
      <c r="C21" s="105">
        <f aca="true" t="shared" si="2" ref="C21:C28">(B21/$B$8)*100</f>
        <v>0.9305654974946312</v>
      </c>
      <c r="E21" s="1" t="s">
        <v>157</v>
      </c>
      <c r="F21" s="97">
        <v>5</v>
      </c>
      <c r="G21" s="105">
        <f t="shared" si="1"/>
        <v>2.403846153846154</v>
      </c>
    </row>
    <row r="22" spans="1:7" ht="12.75">
      <c r="A22" s="36" t="s">
        <v>158</v>
      </c>
      <c r="B22" s="98">
        <v>45</v>
      </c>
      <c r="C22" s="105">
        <f t="shared" si="2"/>
        <v>3.2211882605583395</v>
      </c>
      <c r="E22" s="1" t="s">
        <v>159</v>
      </c>
      <c r="F22" s="97">
        <v>0</v>
      </c>
      <c r="G22" s="105">
        <f t="shared" si="1"/>
        <v>0</v>
      </c>
    </row>
    <row r="23" spans="1:7" ht="12.75">
      <c r="A23" s="36" t="s">
        <v>160</v>
      </c>
      <c r="B23" s="98">
        <v>39</v>
      </c>
      <c r="C23" s="105">
        <f t="shared" si="2"/>
        <v>2.791696492483894</v>
      </c>
      <c r="E23" s="1" t="s">
        <v>161</v>
      </c>
      <c r="F23" s="98">
        <v>0</v>
      </c>
      <c r="G23" s="105">
        <f t="shared" si="1"/>
        <v>0</v>
      </c>
    </row>
    <row r="24" spans="1:7" ht="12.75">
      <c r="A24" s="36" t="s">
        <v>162</v>
      </c>
      <c r="B24" s="97">
        <v>54</v>
      </c>
      <c r="C24" s="105">
        <f t="shared" si="2"/>
        <v>3.8654259126700072</v>
      </c>
      <c r="E24" s="1" t="s">
        <v>163</v>
      </c>
      <c r="F24" s="97">
        <v>133200</v>
      </c>
      <c r="G24" s="112" t="s">
        <v>261</v>
      </c>
    </row>
    <row r="25" spans="1:7" ht="12.75">
      <c r="A25" s="36" t="s">
        <v>164</v>
      </c>
      <c r="B25" s="97">
        <v>243</v>
      </c>
      <c r="C25" s="105">
        <f t="shared" si="2"/>
        <v>17.39441660701503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328</v>
      </c>
      <c r="C26" s="105">
        <f t="shared" si="2"/>
        <v>23.478883321403007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597</v>
      </c>
      <c r="C27" s="105">
        <f t="shared" si="2"/>
        <v>42.7344309234073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78</v>
      </c>
      <c r="C28" s="105">
        <f t="shared" si="2"/>
        <v>5.583392984967788</v>
      </c>
      <c r="E28" s="32" t="s">
        <v>176</v>
      </c>
      <c r="F28" s="97">
        <v>164</v>
      </c>
      <c r="G28" s="105">
        <f aca="true" t="shared" si="3" ref="G28:G35">(F28/$F$14)*100</f>
        <v>78.84615384615384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0</v>
      </c>
      <c r="G29" s="105">
        <f t="shared" si="3"/>
        <v>0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0</v>
      </c>
      <c r="G30" s="105">
        <f t="shared" si="3"/>
        <v>0</v>
      </c>
    </row>
    <row r="31" spans="1:7" ht="12.75">
      <c r="A31" s="36" t="s">
        <v>180</v>
      </c>
      <c r="B31" s="97">
        <v>160</v>
      </c>
      <c r="C31" s="105">
        <f aca="true" t="shared" si="4" ref="C31:C39">(B31/$B$8)*100</f>
        <v>11.45311381531854</v>
      </c>
      <c r="E31" s="32" t="s">
        <v>181</v>
      </c>
      <c r="F31" s="97">
        <v>10</v>
      </c>
      <c r="G31" s="105">
        <f t="shared" si="3"/>
        <v>4.807692307692308</v>
      </c>
    </row>
    <row r="32" spans="1:7" ht="12.75">
      <c r="A32" s="36" t="s">
        <v>182</v>
      </c>
      <c r="B32" s="97">
        <v>41</v>
      </c>
      <c r="C32" s="105">
        <f t="shared" si="4"/>
        <v>2.934860415175376</v>
      </c>
      <c r="E32" s="32" t="s">
        <v>183</v>
      </c>
      <c r="F32" s="97">
        <v>18</v>
      </c>
      <c r="G32" s="105">
        <f t="shared" si="3"/>
        <v>8.653846153846153</v>
      </c>
    </row>
    <row r="33" spans="1:7" ht="12.75">
      <c r="A33" s="36" t="s">
        <v>184</v>
      </c>
      <c r="B33" s="97">
        <v>60</v>
      </c>
      <c r="C33" s="105">
        <f t="shared" si="4"/>
        <v>4.294917680744453</v>
      </c>
      <c r="E33" s="32" t="s">
        <v>185</v>
      </c>
      <c r="F33" s="97">
        <v>83</v>
      </c>
      <c r="G33" s="105">
        <f t="shared" si="3"/>
        <v>39.90384615384615</v>
      </c>
    </row>
    <row r="34" spans="1:7" ht="12.75">
      <c r="A34" s="36" t="s">
        <v>186</v>
      </c>
      <c r="B34" s="97">
        <v>172</v>
      </c>
      <c r="C34" s="105">
        <f t="shared" si="4"/>
        <v>12.312097351467429</v>
      </c>
      <c r="E34" s="32" t="s">
        <v>187</v>
      </c>
      <c r="F34" s="97">
        <v>46</v>
      </c>
      <c r="G34" s="105">
        <f t="shared" si="3"/>
        <v>22.115384615384613</v>
      </c>
    </row>
    <row r="35" spans="1:7" ht="12.75">
      <c r="A35" s="36" t="s">
        <v>188</v>
      </c>
      <c r="B35" s="97">
        <v>248</v>
      </c>
      <c r="C35" s="105">
        <f t="shared" si="4"/>
        <v>17.752326413743734</v>
      </c>
      <c r="E35" s="32" t="s">
        <v>189</v>
      </c>
      <c r="F35" s="97">
        <v>7</v>
      </c>
      <c r="G35" s="105">
        <f t="shared" si="3"/>
        <v>3.3653846153846154</v>
      </c>
    </row>
    <row r="36" spans="1:7" ht="12.75">
      <c r="A36" s="36" t="s">
        <v>190</v>
      </c>
      <c r="B36" s="97">
        <v>447</v>
      </c>
      <c r="C36" s="105">
        <f t="shared" si="4"/>
        <v>31.99713672154617</v>
      </c>
      <c r="E36" s="32" t="s">
        <v>191</v>
      </c>
      <c r="F36" s="97">
        <v>1399</v>
      </c>
      <c r="G36" s="112" t="s">
        <v>261</v>
      </c>
    </row>
    <row r="37" spans="1:7" ht="12.75">
      <c r="A37" s="36" t="s">
        <v>192</v>
      </c>
      <c r="B37" s="97">
        <v>140</v>
      </c>
      <c r="C37" s="105">
        <f t="shared" si="4"/>
        <v>10.021474588403724</v>
      </c>
      <c r="E37" s="32" t="s">
        <v>193</v>
      </c>
      <c r="F37" s="97">
        <v>44</v>
      </c>
      <c r="G37" s="105">
        <f>(F37/$F$14)*100</f>
        <v>21.153846153846153</v>
      </c>
    </row>
    <row r="38" spans="1:7" ht="12.75">
      <c r="A38" s="36" t="s">
        <v>194</v>
      </c>
      <c r="B38" s="97">
        <v>86</v>
      </c>
      <c r="C38" s="105">
        <f t="shared" si="4"/>
        <v>6.1560486757337145</v>
      </c>
      <c r="E38" s="32" t="s">
        <v>191</v>
      </c>
      <c r="F38" s="97">
        <v>325</v>
      </c>
      <c r="G38" s="112" t="s">
        <v>261</v>
      </c>
    </row>
    <row r="39" spans="1:7" ht="12.75">
      <c r="A39" s="36" t="s">
        <v>195</v>
      </c>
      <c r="B39" s="97">
        <v>43</v>
      </c>
      <c r="C39" s="105">
        <f t="shared" si="4"/>
        <v>3.0780243378668573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5.5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1170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52</v>
      </c>
      <c r="G43" s="105">
        <f aca="true" t="shared" si="5" ref="G43:G48">(F43/$F$14)*100</f>
        <v>25</v>
      </c>
    </row>
    <row r="44" spans="1:7" ht="12.75">
      <c r="A44" s="36" t="s">
        <v>209</v>
      </c>
      <c r="B44" s="98">
        <v>526</v>
      </c>
      <c r="C44" s="105">
        <f aca="true" t="shared" si="6" ref="C44:C49">(B44/$B$42)*100</f>
        <v>44.95726495726496</v>
      </c>
      <c r="E44" s="32" t="s">
        <v>210</v>
      </c>
      <c r="F44" s="97">
        <v>35</v>
      </c>
      <c r="G44" s="105">
        <f t="shared" si="5"/>
        <v>16.826923076923077</v>
      </c>
    </row>
    <row r="45" spans="1:7" ht="12.75">
      <c r="A45" s="36" t="s">
        <v>211</v>
      </c>
      <c r="B45" s="98">
        <v>454</v>
      </c>
      <c r="C45" s="105">
        <f t="shared" si="6"/>
        <v>38.80341880341881</v>
      </c>
      <c r="E45" s="32" t="s">
        <v>212</v>
      </c>
      <c r="F45" s="97">
        <v>31</v>
      </c>
      <c r="G45" s="105">
        <f t="shared" si="5"/>
        <v>14.903846153846153</v>
      </c>
    </row>
    <row r="46" spans="1:7" ht="12.75">
      <c r="A46" s="36" t="s">
        <v>213</v>
      </c>
      <c r="B46" s="98">
        <v>112</v>
      </c>
      <c r="C46" s="105">
        <f t="shared" si="6"/>
        <v>9.572649572649574</v>
      </c>
      <c r="E46" s="32" t="s">
        <v>214</v>
      </c>
      <c r="F46" s="97">
        <v>24</v>
      </c>
      <c r="G46" s="105">
        <f t="shared" si="5"/>
        <v>11.538461538461538</v>
      </c>
    </row>
    <row r="47" spans="1:7" ht="12.75">
      <c r="A47" s="36" t="s">
        <v>215</v>
      </c>
      <c r="B47" s="97">
        <v>44</v>
      </c>
      <c r="C47" s="105">
        <f t="shared" si="6"/>
        <v>3.7606837606837606</v>
      </c>
      <c r="E47" s="32" t="s">
        <v>216</v>
      </c>
      <c r="F47" s="97">
        <v>29</v>
      </c>
      <c r="G47" s="105">
        <f t="shared" si="5"/>
        <v>13.942307692307693</v>
      </c>
    </row>
    <row r="48" spans="1:7" ht="12.75">
      <c r="A48" s="36" t="s">
        <v>217</v>
      </c>
      <c r="B48" s="97">
        <v>23</v>
      </c>
      <c r="C48" s="105">
        <f t="shared" si="6"/>
        <v>1.9658119658119657</v>
      </c>
      <c r="E48" s="32" t="s">
        <v>218</v>
      </c>
      <c r="F48" s="97">
        <v>37</v>
      </c>
      <c r="G48" s="105">
        <f t="shared" si="5"/>
        <v>17.78846153846154</v>
      </c>
    </row>
    <row r="49" spans="1:7" ht="12.75">
      <c r="A49" s="36" t="s">
        <v>219</v>
      </c>
      <c r="B49" s="97">
        <v>11</v>
      </c>
      <c r="C49" s="105">
        <f t="shared" si="6"/>
        <v>0.9401709401709402</v>
      </c>
      <c r="E49" s="32" t="s">
        <v>220</v>
      </c>
      <c r="F49" s="97">
        <v>0</v>
      </c>
      <c r="G49" s="105">
        <f>(F49/$F$14)*100</f>
        <v>0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941</v>
      </c>
      <c r="G51" s="81">
        <f>(F51/F$51)*100</f>
        <v>100</v>
      </c>
    </row>
    <row r="52" spans="1:7" ht="12.75">
      <c r="A52" s="4" t="s">
        <v>223</v>
      </c>
      <c r="B52" s="97">
        <v>47</v>
      </c>
      <c r="C52" s="105">
        <f>(B52/$B$42)*100</f>
        <v>4.017094017094017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342</v>
      </c>
      <c r="C53" s="105">
        <f>(B53/$B$42)*100</f>
        <v>29.230769230769234</v>
      </c>
      <c r="E53" s="32" t="s">
        <v>226</v>
      </c>
      <c r="F53" s="97">
        <v>0</v>
      </c>
      <c r="G53" s="105">
        <f>(F53/F$51)*100</f>
        <v>0</v>
      </c>
    </row>
    <row r="54" spans="1:7" ht="12.75">
      <c r="A54" s="4" t="s">
        <v>227</v>
      </c>
      <c r="B54" s="97">
        <v>666</v>
      </c>
      <c r="C54" s="105">
        <f>(B54/$B$42)*100</f>
        <v>56.92307692307692</v>
      </c>
      <c r="E54" s="32" t="s">
        <v>228</v>
      </c>
      <c r="F54" s="97">
        <v>0</v>
      </c>
      <c r="G54" s="105">
        <f aca="true" t="shared" si="7" ref="G54:G60">(F54/F$51)*100</f>
        <v>0</v>
      </c>
    </row>
    <row r="55" spans="1:7" ht="12.75">
      <c r="A55" s="4" t="s">
        <v>229</v>
      </c>
      <c r="B55" s="97">
        <v>115</v>
      </c>
      <c r="C55" s="105">
        <f>(B55/$B$42)*100</f>
        <v>9.82905982905983</v>
      </c>
      <c r="E55" s="32" t="s">
        <v>230</v>
      </c>
      <c r="F55" s="97">
        <v>0</v>
      </c>
      <c r="G55" s="105">
        <f t="shared" si="7"/>
        <v>0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113</v>
      </c>
      <c r="G56" s="105">
        <f t="shared" si="7"/>
        <v>12.008501594048884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104</v>
      </c>
      <c r="G57" s="105">
        <f t="shared" si="7"/>
        <v>11.052072263549416</v>
      </c>
    </row>
    <row r="58" spans="1:7" ht="12.75">
      <c r="A58" s="36" t="s">
        <v>234</v>
      </c>
      <c r="B58" s="97">
        <v>338</v>
      </c>
      <c r="C58" s="105">
        <f aca="true" t="shared" si="8" ref="C58:C66">(B58/$B$42)*100</f>
        <v>28.888888888888886</v>
      </c>
      <c r="E58" s="32" t="s">
        <v>235</v>
      </c>
      <c r="F58" s="97">
        <v>123</v>
      </c>
      <c r="G58" s="105">
        <f t="shared" si="7"/>
        <v>13.071200850159407</v>
      </c>
    </row>
    <row r="59" spans="1:7" ht="12.75">
      <c r="A59" s="36" t="s">
        <v>236</v>
      </c>
      <c r="B59" s="97">
        <v>18</v>
      </c>
      <c r="C59" s="105">
        <f t="shared" si="8"/>
        <v>1.5384615384615385</v>
      </c>
      <c r="E59" s="32" t="s">
        <v>237</v>
      </c>
      <c r="F59" s="98">
        <v>0</v>
      </c>
      <c r="G59" s="105">
        <f t="shared" si="7"/>
        <v>0</v>
      </c>
    </row>
    <row r="60" spans="1:7" ht="12.75">
      <c r="A60" s="36" t="s">
        <v>238</v>
      </c>
      <c r="B60" s="97">
        <v>358</v>
      </c>
      <c r="C60" s="105">
        <f t="shared" si="8"/>
        <v>30.5982905982906</v>
      </c>
      <c r="E60" s="32" t="s">
        <v>239</v>
      </c>
      <c r="F60" s="97">
        <v>601</v>
      </c>
      <c r="G60" s="105">
        <f t="shared" si="7"/>
        <v>63.8682252922423</v>
      </c>
    </row>
    <row r="61" spans="1:7" ht="12.75">
      <c r="A61" s="36" t="s">
        <v>240</v>
      </c>
      <c r="B61" s="97">
        <v>254</v>
      </c>
      <c r="C61" s="105">
        <f t="shared" si="8"/>
        <v>21.70940170940171</v>
      </c>
      <c r="E61" s="32" t="s">
        <v>163</v>
      </c>
      <c r="F61" s="97">
        <v>906</v>
      </c>
      <c r="G61" s="112" t="s">
        <v>261</v>
      </c>
    </row>
    <row r="62" spans="1:7" ht="12.75">
      <c r="A62" s="36" t="s">
        <v>241</v>
      </c>
      <c r="B62" s="97">
        <v>0</v>
      </c>
      <c r="C62" s="105">
        <f t="shared" si="8"/>
        <v>0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</v>
      </c>
      <c r="C63" s="105">
        <f t="shared" si="8"/>
        <v>0.4273504273504274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93</v>
      </c>
      <c r="C65" s="105">
        <f t="shared" si="8"/>
        <v>7.948717948717948</v>
      </c>
      <c r="E65" s="32" t="s">
        <v>208</v>
      </c>
      <c r="F65" s="97">
        <v>50</v>
      </c>
      <c r="G65" s="105">
        <f aca="true" t="shared" si="9" ref="G65:G71">(F65/F$51)*100</f>
        <v>5.313496280552603</v>
      </c>
    </row>
    <row r="66" spans="1:7" ht="12.75">
      <c r="A66" s="36" t="s">
        <v>247</v>
      </c>
      <c r="B66" s="97">
        <v>104</v>
      </c>
      <c r="C66" s="105">
        <f t="shared" si="8"/>
        <v>8.88888888888889</v>
      </c>
      <c r="E66" s="32" t="s">
        <v>210</v>
      </c>
      <c r="F66" s="97">
        <v>65</v>
      </c>
      <c r="G66" s="105">
        <f t="shared" si="9"/>
        <v>6.9075451647183845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89</v>
      </c>
      <c r="G67" s="105">
        <f t="shared" si="9"/>
        <v>9.458023379383635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41</v>
      </c>
      <c r="G68" s="105">
        <f t="shared" si="9"/>
        <v>4.357066950053135</v>
      </c>
    </row>
    <row r="69" spans="1:7" ht="12.75">
      <c r="A69" s="36" t="s">
        <v>249</v>
      </c>
      <c r="B69" s="97">
        <v>0</v>
      </c>
      <c r="C69" s="105">
        <f>(B69/$B$42)*100</f>
        <v>0</v>
      </c>
      <c r="E69" s="32" t="s">
        <v>216</v>
      </c>
      <c r="F69" s="97">
        <v>51</v>
      </c>
      <c r="G69" s="105">
        <f t="shared" si="9"/>
        <v>5.419766206163656</v>
      </c>
    </row>
    <row r="70" spans="1:7" ht="12.75">
      <c r="A70" s="36" t="s">
        <v>251</v>
      </c>
      <c r="B70" s="97">
        <v>0</v>
      </c>
      <c r="C70" s="105">
        <f>(B70/$B$42)*100</f>
        <v>0</v>
      </c>
      <c r="E70" s="32" t="s">
        <v>218</v>
      </c>
      <c r="F70" s="97">
        <v>38</v>
      </c>
      <c r="G70" s="105">
        <f t="shared" si="9"/>
        <v>4.038257173219979</v>
      </c>
    </row>
    <row r="71" spans="1:7" ht="12.75">
      <c r="A71" s="54" t="s">
        <v>252</v>
      </c>
      <c r="B71" s="103">
        <v>31</v>
      </c>
      <c r="C71" s="115">
        <f>(B71/$B$42)*100</f>
        <v>2.6495726495726495</v>
      </c>
      <c r="D71" s="41"/>
      <c r="E71" s="44" t="s">
        <v>220</v>
      </c>
      <c r="F71" s="103">
        <v>607</v>
      </c>
      <c r="G71" s="115">
        <f t="shared" si="9"/>
        <v>64.50584484590861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2002-06-06T17:45:33Z</dcterms:modified>
  <cp:category/>
  <cp:version/>
  <cp:contentType/>
  <cp:contentStatus/>
</cp:coreProperties>
</file>