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Sheet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<sst xmlns="http://schemas.openxmlformats.org/spreadsheetml/2006/main" count="694" uniqueCount="437">
  <si>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</si>
  <si>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</si>
  <si>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</si>
  <si>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</si>
  <si>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</si>
  <si>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</si>
  <si>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</si>
  <si>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</si>
  <si>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</si>
  <si>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</si>
  <si>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</si>
  <si>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</si>
  <si>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</si>
  <si>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</si>
  <si>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</si>
  <si>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</si>
  <si>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</si>
  <si>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</si>
  <si>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</si>
  <si>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</si>
  <si>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</si>
  <si>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</si>
  <si>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</si>
  <si>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</si>
  <si>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</si>
  <si>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</si>
  <si>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</si>
  <si>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</si>
  <si>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</si>
  <si>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</si>
  <si>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</si>
  <si>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</si>
  <si>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</si>
  <si>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</si>
  <si>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</si>
  <si>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</si>
  <si>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</si>
  <si>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</si>
  <si>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</si>
  <si>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</si>
  <si>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</si>
  <si>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</si>
  <si>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</si>
  <si>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</si>
  <si>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</si>
  <si>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</si>
  <si>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</si>
  <si>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</si>
  <si>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</si>
  <si>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</si>
  <si>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</si>
  <si>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</si>
  <si>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</si>
  <si>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</si>
  <si>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</si>
  <si>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</si>
  <si>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</si>
  <si>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</si>
  <si>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</si>
  <si>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</si>
  <si>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</si>
  <si>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</si>
  <si>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</si>
  <si>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</si>
  <si>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</si>
  <si>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</si>
  <si>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</si>
  <si>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</si>
  <si>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</si>
  <si>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</si>
  <si>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</si>
  <si>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</si>
  <si>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</si>
  <si>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</si>
  <si>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</si>
  <si>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</si>
  <si>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</si>
  <si>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</si>
  <si>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</si>
  <si>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</si>
  <si>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</si>
  <si>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</si>
  <si>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</si>
  <si>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</si>
  <si>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</si>
  <si>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</si>
  <si>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</si>
  <si>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</si>
  <si>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</si>
  <si>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</si>
  <si>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</si>
  <si>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</si>
  <si>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</si>
  <si>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</si>
  <si>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</si>
  <si>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</si>
  <si>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</si>
  <si>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</si>
  <si>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</si>
  <si>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</si>
  <si>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</si>
  <si>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</si>
  <si>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</si>
  <si>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</si>
  <si>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</si>
  <si>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</si>
  <si>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</si>
  <si>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</si>
  <si>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</si>
  <si>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</si>
  <si>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</si>
  <si>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</si>
  <si>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</si>
  <si>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</si>
  <si>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</si>
  <si>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</si>
  <si>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</si>
  <si>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</si>
  <si>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</si>
  <si>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</si>
  <si>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</si>
  <si>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</si>
  <si>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</si>
  <si>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</si>
  <si>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</si>
  <si>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</si>
  <si>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</si>
  <si>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</si>
  <si>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</si>
  <si>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</si>
  <si>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</si>
  <si>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</si>
  <si>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</si>
  <si>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</si>
  <si>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</si>
  <si>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</si>
  <si>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</si>
  <si>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</si>
  <si>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</si>
  <si>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</si>
  <si>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</si>
  <si>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</si>
  <si>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</si>
  <si>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</si>
  <si>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</si>
  <si>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</si>
  <si>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</si>
  <si>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</si>
  <si>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</si>
  <si>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</si>
  <si>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</si>
  <si>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</si>
  <si>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</si>
  <si>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</si>
  <si>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</si>
  <si>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</si>
  <si>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</si>
  <si>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</si>
  <si>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</si>
  <si>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</si>
  <si>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</si>
  <si>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</si>
  <si>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</si>
  <si>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</si>
  <si>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</si>
  <si>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</si>
  <si>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</si>
  <si>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</si>
  <si>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</si>
  <si>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</si>
  <si>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</si>
  <si>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</si>
  <si>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</si>
  <si>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</si>
  <si>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</si>
  <si>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</si>
  <si>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</si>
  <si>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</si>
  <si>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</si>
  <si>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</si>
  <si>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</si>
  <si>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</si>
  <si>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</si>
  <si>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</si>
  <si>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</si>
  <si>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</si>
  <si>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</si>
  <si>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</si>
  <si>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</si>
  <si>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</si>
  <si>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</si>
  <si>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</si>
  <si>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</si>
  <si>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</si>
  <si>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</si>
  <si>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</si>
  <si>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</si>
  <si>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</si>
  <si>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</si>
  <si>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</si>
  <si>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</si>
  <si>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</si>
  <si>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</si>
  <si>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</si>
  <si>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</si>
  <si>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</si>
  <si>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</si>
  <si>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</si>
  <si>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</si>
  <si>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</si>
  <si>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</si>
  <si>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</si>
  <si>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</si>
  <si>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</si>
  <si>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</si>
  <si>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</si>
  <si>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</si>
  <si>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</si>
  <si>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</si>
  <si>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</si>
  <si>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</si>
  <si>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</si>
  <si>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</si>
  <si>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</si>
  <si>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</si>
  <si>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</si>
  <si>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</si>
  <si>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</si>
  <si>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</si>
  <si>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</si>
  <si>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</si>
  <si>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</si>
  <si>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</si>
  <si>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</si>
  <si>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</si>
  <si>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</si>
  <si>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</si>
  <si>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</si>
  <si>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</si>
  <si>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</si>
  <si>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</si>
  <si>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</si>
  <si>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</si>
  <si>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</si>
  <si>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</si>
  <si>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</si>
  <si>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</si>
  <si>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</si>
  <si>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</si>
  <si>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</si>
  <si>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</si>
  <si>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</si>
  <si>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</si>
  <si>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</si>
  <si>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</si>
  <si>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</si>
  <si>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</si>
  <si>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</si>
  <si>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</si>
  <si>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</si>
  <si>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</si>
  <si>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</si>
  <si>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</si>
  <si>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</si>
  <si>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</si>
  <si>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</si>
  <si>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</si>
  <si>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</si>
  <si>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</si>
  <si>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</si>
  <si>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</si>
  <si>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</si>
  <si>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</si>
  <si>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</si>
  <si>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</si>
  <si>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</si>
  <si>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</si>
  <si>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</si>
  <si>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</si>
  <si>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</si>
  <si>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</si>
  <si>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</si>
  <si>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</si>
  <si>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</si>
  <si>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</si>
  <si>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</si>
  <si>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</si>
  <si>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</si>
  <si>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</si>
  <si>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</si>
  <si>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</si>
  <si>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</si>
  <si>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</si>
  <si>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</si>
  <si>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</si>
  <si>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</si>
  <si>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</si>
  <si>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</si>
  <si>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</si>
  <si>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</si>
  <si>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</si>
  <si>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</si>
  <si>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</si>
  <si>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</si>
  <si>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</si>
  <si>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</si>
  <si>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</si>
  <si>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</si>
  <si>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</si>
  <si>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</si>
  <si>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</si>
  <si>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</si>
  <si>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</si>
  <si>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</si>
  <si>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</si>
  <si>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</si>
  <si>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</si>
  <si>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</si>
  <si>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</si>
  <si>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</si>
  <si>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</si>
  <si>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</si>
  <si>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</si>
  <si>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</si>
  <si>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</si>
  <si>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</si>
  <si>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</si>
  <si>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</si>
  <si>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</si>
  <si>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</si>
  <si>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</si>
  <si>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</si>
  <si>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</si>
  <si>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</si>
  <si>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</si>
  <si>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</si>
  <si>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</si>
  <si>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</si>
  <si>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</si>
  <si>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</si>
  <si>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</si>
  <si>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</si>
  <si>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</si>
  <si>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</si>
  <si>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</si>
  <si>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</si>
  <si>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</si>
  <si>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</si>
  <si>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</si>
  <si>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</si>
  <si>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</si>
  <si>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</si>
  <si>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</si>
  <si>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</si>
  <si>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</si>
  <si>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</si>
  <si>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</si>
  <si>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</si>
  <si>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</si>
  <si>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</si>
  <si>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</si>
  <si>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</si>
  <si>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</si>
  <si>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</si>
  <si>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</si>
  <si>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</si>
  <si>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</si>
  <si>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</si>
  <si>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</si>
  <si>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</si>
  <si>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</si>
  <si>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</si>
  <si>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</si>
  <si>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</si>
  <si>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</si>
  <si>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</si>
  <si>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</si>
  <si>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</si>
  <si>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</si>
  <si>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</si>
  <si>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</si>
  <si>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</si>
  <si>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</si>
  <si>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</si>
  <si>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</si>
  <si>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</si>
  <si>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</si>
  <si>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</si>
  <si>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</si>
  <si>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</si>
  <si>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</si>
  <si>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</si>
  <si>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</si>
  <si>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</si>
  <si>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</si>
  <si>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</si>
  <si>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Hanover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</si>
  <si>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North Hanover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</si>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</sst>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7347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7347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3682</v>
      </c>
      <c r="C9" s="151">
        <f>(B9/$B$7)*100</f>
        <v>50.11569348033211</v>
      </c>
      <c r="D9" s="152"/>
      <c r="E9" s="152" t="s">
        <v>403</v>
      </c>
      <c r="F9" s="150">
        <v>423</v>
      </c>
      <c r="G9" s="153">
        <f t="shared" si="0"/>
        <v>5.757452021233156</v>
      </c>
    </row>
    <row r="10" spans="1:7" ht="12.75">
      <c r="A10" s="149" t="s">
        <v>404</v>
      </c>
      <c r="B10" s="150">
        <v>3665</v>
      </c>
      <c r="C10" s="151">
        <f>(B10/$B$7)*100</f>
        <v>49.884306519667895</v>
      </c>
      <c r="D10" s="152"/>
      <c r="E10" s="152" t="s">
        <v>405</v>
      </c>
      <c r="F10" s="150">
        <v>107</v>
      </c>
      <c r="G10" s="153">
        <f t="shared" si="0"/>
        <v>1.456376752415952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154</v>
      </c>
      <c r="G11" s="153">
        <f t="shared" si="0"/>
        <v>2.0960936436640805</v>
      </c>
    </row>
    <row r="12" spans="1:7" ht="12.75">
      <c r="A12" s="149" t="s">
        <v>407</v>
      </c>
      <c r="B12" s="150">
        <v>818</v>
      </c>
      <c r="C12" s="151">
        <f aca="true" t="shared" si="1" ref="C12:C24">B12*100/B$7</f>
        <v>11.133796107254662</v>
      </c>
      <c r="D12" s="152"/>
      <c r="E12" s="152" t="s">
        <v>408</v>
      </c>
      <c r="F12" s="150">
        <v>21</v>
      </c>
      <c r="G12" s="153">
        <f t="shared" si="0"/>
        <v>0.28583095140873827</v>
      </c>
    </row>
    <row r="13" spans="1:7" ht="12.75">
      <c r="A13" s="149" t="s">
        <v>409</v>
      </c>
      <c r="B13" s="150">
        <v>737</v>
      </c>
      <c r="C13" s="151">
        <f t="shared" si="1"/>
        <v>10.0313052946781</v>
      </c>
      <c r="D13" s="152"/>
      <c r="E13" s="152" t="s">
        <v>410</v>
      </c>
      <c r="F13" s="150">
        <v>141</v>
      </c>
      <c r="G13" s="153">
        <f t="shared" si="0"/>
        <v>1.9191506737443855</v>
      </c>
    </row>
    <row r="14" spans="1:7" ht="12.75">
      <c r="A14" s="149" t="s">
        <v>411</v>
      </c>
      <c r="B14" s="150">
        <v>654</v>
      </c>
      <c r="C14" s="151">
        <f t="shared" si="1"/>
        <v>8.901592486729276</v>
      </c>
      <c r="D14" s="152"/>
      <c r="E14" s="152" t="s">
        <v>412</v>
      </c>
      <c r="F14" s="150">
        <v>6924</v>
      </c>
      <c r="G14" s="153">
        <f t="shared" si="0"/>
        <v>94.24254797876684</v>
      </c>
    </row>
    <row r="15" spans="1:7" ht="12.75">
      <c r="A15" s="149" t="s">
        <v>413</v>
      </c>
      <c r="B15" s="150">
        <v>395</v>
      </c>
      <c r="C15" s="151">
        <f t="shared" si="1"/>
        <v>5.376344086021505</v>
      </c>
      <c r="D15" s="152"/>
      <c r="E15" s="152" t="s">
        <v>414</v>
      </c>
      <c r="F15" s="150">
        <v>5721</v>
      </c>
      <c r="G15" s="153">
        <f t="shared" si="0"/>
        <v>77.86851776235198</v>
      </c>
    </row>
    <row r="16" spans="1:7" ht="12.75">
      <c r="A16" s="149" t="s">
        <v>415</v>
      </c>
      <c r="B16" s="150">
        <v>611</v>
      </c>
      <c r="C16" s="151">
        <f t="shared" si="1"/>
        <v>8.31631958622567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1328</v>
      </c>
      <c r="C17" s="151">
        <f t="shared" si="1"/>
        <v>18.07540492718116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1239</v>
      </c>
      <c r="C18" s="151">
        <f t="shared" si="1"/>
        <v>16.86402613311556</v>
      </c>
      <c r="D18" s="152"/>
      <c r="E18" s="143" t="s">
        <v>419</v>
      </c>
      <c r="F18" s="141">
        <v>7347</v>
      </c>
      <c r="G18" s="148">
        <v>100</v>
      </c>
    </row>
    <row r="19" spans="1:7" ht="12.75">
      <c r="A19" s="149" t="s">
        <v>420</v>
      </c>
      <c r="B19" s="150">
        <v>687</v>
      </c>
      <c r="C19" s="151">
        <f t="shared" si="1"/>
        <v>9.35075541037158</v>
      </c>
      <c r="D19" s="152"/>
      <c r="E19" s="152" t="s">
        <v>421</v>
      </c>
      <c r="F19" s="150">
        <v>7347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249</v>
      </c>
      <c r="C20" s="151">
        <f t="shared" si="1"/>
        <v>3.389138423846468</v>
      </c>
      <c r="D20" s="152"/>
      <c r="E20" s="152" t="s">
        <v>423</v>
      </c>
      <c r="F20" s="150">
        <v>2498</v>
      </c>
      <c r="G20" s="153">
        <f t="shared" si="2"/>
        <v>34.00027221995372</v>
      </c>
    </row>
    <row r="21" spans="1:7" ht="12.75">
      <c r="A21" s="149" t="s">
        <v>424</v>
      </c>
      <c r="B21" s="150">
        <v>177</v>
      </c>
      <c r="C21" s="151">
        <f t="shared" si="1"/>
        <v>2.4091465904450797</v>
      </c>
      <c r="D21" s="152"/>
      <c r="E21" s="152" t="s">
        <v>425</v>
      </c>
      <c r="F21" s="150">
        <v>1673</v>
      </c>
      <c r="G21" s="153">
        <f t="shared" si="2"/>
        <v>22.771199128896146</v>
      </c>
    </row>
    <row r="22" spans="1:7" ht="12.75">
      <c r="A22" s="149" t="s">
        <v>426</v>
      </c>
      <c r="B22" s="150">
        <v>289</v>
      </c>
      <c r="C22" s="151">
        <f t="shared" si="1"/>
        <v>3.9335783312916837</v>
      </c>
      <c r="D22" s="152"/>
      <c r="E22" s="152" t="s">
        <v>427</v>
      </c>
      <c r="F22" s="150">
        <v>2744</v>
      </c>
      <c r="G22" s="153">
        <f t="shared" si="2"/>
        <v>37.3485776507418</v>
      </c>
    </row>
    <row r="23" spans="1:7" ht="12.75">
      <c r="A23" s="149" t="s">
        <v>428</v>
      </c>
      <c r="B23" s="150">
        <v>146</v>
      </c>
      <c r="C23" s="151">
        <f t="shared" si="1"/>
        <v>1.9872056621750374</v>
      </c>
      <c r="D23" s="152"/>
      <c r="E23" s="152" t="s">
        <v>429</v>
      </c>
      <c r="F23" s="150">
        <v>2369</v>
      </c>
      <c r="G23" s="153">
        <f t="shared" si="2"/>
        <v>32.2444535184429</v>
      </c>
    </row>
    <row r="24" spans="1:7" ht="12.75">
      <c r="A24" s="149" t="s">
        <v>430</v>
      </c>
      <c r="B24" s="150">
        <v>17</v>
      </c>
      <c r="C24" s="151">
        <f t="shared" si="1"/>
        <v>0.23138696066421668</v>
      </c>
      <c r="D24" s="152"/>
      <c r="E24" s="152" t="s">
        <v>431</v>
      </c>
      <c r="F24" s="150">
        <v>209</v>
      </c>
      <c r="G24" s="153">
        <f t="shared" si="2"/>
        <v>2.844698516401252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73</v>
      </c>
      <c r="G25" s="153">
        <f t="shared" si="2"/>
        <v>0.9936028310875187</v>
      </c>
    </row>
    <row r="26" spans="1:7" ht="12.75">
      <c r="A26" s="149" t="s">
        <v>433</v>
      </c>
      <c r="B26" s="155">
        <v>28.7</v>
      </c>
      <c r="C26" s="156" t="s">
        <v>261</v>
      </c>
      <c r="D26" s="152"/>
      <c r="E26" s="157" t="s">
        <v>434</v>
      </c>
      <c r="F26" s="158">
        <v>223</v>
      </c>
      <c r="G26" s="153">
        <f t="shared" si="2"/>
        <v>3.035252484007078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109</v>
      </c>
      <c r="G27" s="153">
        <f t="shared" si="2"/>
        <v>1.4835987477882129</v>
      </c>
    </row>
    <row r="28" spans="1:7" ht="12.75">
      <c r="A28" s="149" t="s">
        <v>262</v>
      </c>
      <c r="B28" s="150">
        <v>4879</v>
      </c>
      <c r="C28" s="151">
        <f aca="true" t="shared" si="3" ref="C28:C35">B28*100/B$7</f>
        <v>66.40805771063019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2422</v>
      </c>
      <c r="C29" s="151">
        <f t="shared" si="3"/>
        <v>32.96583639580781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2457</v>
      </c>
      <c r="C30" s="151">
        <f t="shared" si="3"/>
        <v>33.442221314822376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4646</v>
      </c>
      <c r="C31" s="151">
        <f t="shared" si="3"/>
        <v>63.23669524976181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546</v>
      </c>
      <c r="C32" s="151">
        <f t="shared" si="3"/>
        <v>7.431604736627195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452</v>
      </c>
      <c r="C33" s="151">
        <f t="shared" si="3"/>
        <v>6.152170954130938</v>
      </c>
      <c r="D33" s="152"/>
      <c r="E33" s="143" t="s">
        <v>8</v>
      </c>
      <c r="F33" s="141">
        <v>2498</v>
      </c>
      <c r="G33" s="148">
        <v>100</v>
      </c>
    </row>
    <row r="34" spans="1:7" ht="12.75">
      <c r="A34" s="149" t="s">
        <v>0</v>
      </c>
      <c r="B34" s="150">
        <v>200</v>
      </c>
      <c r="C34" s="151">
        <f t="shared" si="3"/>
        <v>2.7221995372260785</v>
      </c>
      <c r="D34" s="152"/>
      <c r="E34" s="152" t="s">
        <v>9</v>
      </c>
      <c r="F34" s="150">
        <v>2020</v>
      </c>
      <c r="G34" s="153">
        <f aca="true" t="shared" si="4" ref="G34:G42">F34*100/F$33</f>
        <v>80.86469175340272</v>
      </c>
    </row>
    <row r="35" spans="1:7" ht="12.75">
      <c r="A35" s="149" t="s">
        <v>2</v>
      </c>
      <c r="B35" s="150">
        <v>252</v>
      </c>
      <c r="C35" s="151">
        <f t="shared" si="3"/>
        <v>3.429971416904859</v>
      </c>
      <c r="D35" s="152"/>
      <c r="E35" s="152" t="s">
        <v>10</v>
      </c>
      <c r="F35" s="150">
        <v>1298</v>
      </c>
      <c r="G35" s="153">
        <f t="shared" si="4"/>
        <v>51.96156925540432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1673</v>
      </c>
      <c r="G36" s="153">
        <f t="shared" si="4"/>
        <v>66.97357886309047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1059</v>
      </c>
      <c r="G37" s="153">
        <f t="shared" si="4"/>
        <v>42.39391513210568</v>
      </c>
    </row>
    <row r="38" spans="1:7" ht="12.75">
      <c r="A38" s="163" t="s">
        <v>13</v>
      </c>
      <c r="B38" s="150">
        <v>7084</v>
      </c>
      <c r="C38" s="151">
        <f aca="true" t="shared" si="5" ref="C38:C56">B38*100/B$7</f>
        <v>96.4203076085477</v>
      </c>
      <c r="D38" s="152"/>
      <c r="E38" s="152" t="s">
        <v>14</v>
      </c>
      <c r="F38" s="150">
        <v>234</v>
      </c>
      <c r="G38" s="153">
        <f t="shared" si="4"/>
        <v>9.367493995196156</v>
      </c>
    </row>
    <row r="39" spans="1:7" ht="12.75">
      <c r="A39" s="149" t="s">
        <v>15</v>
      </c>
      <c r="B39" s="150">
        <v>5924</v>
      </c>
      <c r="C39" s="151">
        <f t="shared" si="5"/>
        <v>80.63155029263645</v>
      </c>
      <c r="D39" s="152"/>
      <c r="E39" s="152" t="s">
        <v>10</v>
      </c>
      <c r="F39" s="150">
        <v>161</v>
      </c>
      <c r="G39" s="153">
        <f t="shared" si="4"/>
        <v>6.44515612489992</v>
      </c>
    </row>
    <row r="40" spans="1:7" ht="12.75">
      <c r="A40" s="149" t="s">
        <v>16</v>
      </c>
      <c r="B40" s="150">
        <v>805</v>
      </c>
      <c r="C40" s="151">
        <f t="shared" si="5"/>
        <v>10.956853137334967</v>
      </c>
      <c r="D40" s="152"/>
      <c r="E40" s="152" t="s">
        <v>17</v>
      </c>
      <c r="F40" s="150">
        <v>478</v>
      </c>
      <c r="G40" s="153">
        <f t="shared" si="4"/>
        <v>19.135308246597276</v>
      </c>
    </row>
    <row r="41" spans="1:7" ht="12.75">
      <c r="A41" s="149" t="s">
        <v>18</v>
      </c>
      <c r="B41" s="150">
        <v>35</v>
      </c>
      <c r="C41" s="151">
        <f t="shared" si="5"/>
        <v>0.47638491901456376</v>
      </c>
      <c r="D41" s="152"/>
      <c r="E41" s="152" t="s">
        <v>19</v>
      </c>
      <c r="F41" s="150">
        <v>388</v>
      </c>
      <c r="G41" s="153">
        <f t="shared" si="4"/>
        <v>15.532425940752603</v>
      </c>
    </row>
    <row r="42" spans="1:7" ht="12.75">
      <c r="A42" s="149" t="s">
        <v>20</v>
      </c>
      <c r="B42" s="150">
        <v>156</v>
      </c>
      <c r="C42" s="151">
        <f t="shared" si="5"/>
        <v>2.1233156390363415</v>
      </c>
      <c r="D42" s="152"/>
      <c r="E42" s="152" t="s">
        <v>21</v>
      </c>
      <c r="F42" s="150">
        <v>128</v>
      </c>
      <c r="G42" s="153">
        <f t="shared" si="4"/>
        <v>5.124099279423539</v>
      </c>
    </row>
    <row r="43" spans="1:7" ht="12.75">
      <c r="A43" s="149" t="s">
        <v>22</v>
      </c>
      <c r="B43" s="150">
        <v>11</v>
      </c>
      <c r="C43" s="151">
        <f t="shared" si="5"/>
        <v>0.14972097454743433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7</v>
      </c>
      <c r="C44" s="151">
        <f t="shared" si="5"/>
        <v>0.09527698380291276</v>
      </c>
      <c r="D44" s="152"/>
      <c r="E44" s="152" t="s">
        <v>24</v>
      </c>
      <c r="F44" s="160">
        <v>1351</v>
      </c>
      <c r="G44" s="164">
        <f>F44*100/F33</f>
        <v>54.08326661329063</v>
      </c>
    </row>
    <row r="45" spans="1:7" ht="12.75">
      <c r="A45" s="149" t="s">
        <v>25</v>
      </c>
      <c r="B45" s="150">
        <v>62</v>
      </c>
      <c r="C45" s="151">
        <f t="shared" si="5"/>
        <v>0.8438818565400844</v>
      </c>
      <c r="D45" s="152"/>
      <c r="E45" s="152" t="s">
        <v>26</v>
      </c>
      <c r="F45" s="160">
        <v>350</v>
      </c>
      <c r="G45" s="164">
        <f>F45*100/F33</f>
        <v>14.011208967173738</v>
      </c>
    </row>
    <row r="46" spans="1:7" ht="12.75">
      <c r="A46" s="149" t="s">
        <v>27</v>
      </c>
      <c r="B46" s="150">
        <v>22</v>
      </c>
      <c r="C46" s="151">
        <f t="shared" si="5"/>
        <v>0.29944194909486865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31</v>
      </c>
      <c r="C47" s="151">
        <f t="shared" si="5"/>
        <v>0.4219409282700422</v>
      </c>
      <c r="D47" s="152"/>
      <c r="E47" s="152" t="s">
        <v>29</v>
      </c>
      <c r="F47" s="165">
        <v>2.94</v>
      </c>
      <c r="G47" s="166" t="s">
        <v>261</v>
      </c>
    </row>
    <row r="48" spans="1:7" ht="12.75">
      <c r="A48" s="149" t="s">
        <v>30</v>
      </c>
      <c r="B48" s="150">
        <v>11</v>
      </c>
      <c r="C48" s="151">
        <f t="shared" si="5"/>
        <v>0.14972097454743433</v>
      </c>
      <c r="D48" s="152"/>
      <c r="E48" s="152" t="s">
        <v>31</v>
      </c>
      <c r="F48" s="145">
        <v>3.29</v>
      </c>
      <c r="G48" s="166" t="s">
        <v>261</v>
      </c>
    </row>
    <row r="49" spans="1:7" ht="12.75">
      <c r="A49" s="149" t="s">
        <v>32</v>
      </c>
      <c r="B49" s="150">
        <v>12</v>
      </c>
      <c r="C49" s="151">
        <f t="shared" si="5"/>
        <v>0.16333197223356472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0.054443990744521574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2670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0.027221995372260787</v>
      </c>
      <c r="D52" s="152"/>
      <c r="E52" s="152" t="s">
        <v>38</v>
      </c>
      <c r="F52" s="150">
        <v>2498</v>
      </c>
      <c r="G52" s="153">
        <f>F52*100/F$51</f>
        <v>93.55805243445693</v>
      </c>
    </row>
    <row r="53" spans="1:7" ht="12.75">
      <c r="A53" s="149" t="s">
        <v>39</v>
      </c>
      <c r="B53" s="150">
        <v>2</v>
      </c>
      <c r="C53" s="151">
        <f t="shared" si="5"/>
        <v>0.027221995372260787</v>
      </c>
      <c r="D53" s="152"/>
      <c r="E53" s="152" t="s">
        <v>40</v>
      </c>
      <c r="F53" s="150">
        <v>172</v>
      </c>
      <c r="G53" s="153">
        <f>F53*100/F$51</f>
        <v>6.441947565543071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0.149812734082397</v>
      </c>
    </row>
    <row r="55" spans="1:7" ht="12.75">
      <c r="A55" s="149" t="s">
        <v>43</v>
      </c>
      <c r="B55" s="150">
        <v>160</v>
      </c>
      <c r="C55" s="151">
        <f t="shared" si="5"/>
        <v>2.177759629780863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263</v>
      </c>
      <c r="C56" s="151">
        <f t="shared" si="5"/>
        <v>3.5796923914522933</v>
      </c>
      <c r="D56" s="152"/>
      <c r="E56" s="152" t="s">
        <v>45</v>
      </c>
      <c r="F56" s="167">
        <v>1.5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6124</v>
      </c>
      <c r="C60" s="168">
        <f>B60*100/B7</f>
        <v>83.35374982986252</v>
      </c>
      <c r="D60" s="152"/>
      <c r="E60" s="143" t="s">
        <v>51</v>
      </c>
      <c r="F60" s="141">
        <v>2498</v>
      </c>
      <c r="G60" s="148">
        <v>100</v>
      </c>
    </row>
    <row r="61" spans="1:7" ht="12.75">
      <c r="A61" s="149" t="s">
        <v>52</v>
      </c>
      <c r="B61" s="160">
        <v>925</v>
      </c>
      <c r="C61" s="168">
        <f>B61*100/B7</f>
        <v>12.590172859670615</v>
      </c>
      <c r="D61" s="152"/>
      <c r="E61" s="152" t="s">
        <v>53</v>
      </c>
      <c r="F61" s="150">
        <v>1271</v>
      </c>
      <c r="G61" s="153">
        <f>F61*100/F$60</f>
        <v>50.88070456365092</v>
      </c>
    </row>
    <row r="62" spans="1:7" ht="12.75">
      <c r="A62" s="149" t="s">
        <v>54</v>
      </c>
      <c r="B62" s="160">
        <v>90</v>
      </c>
      <c r="C62" s="168">
        <f>B62*100/B7</f>
        <v>1.2249897917517354</v>
      </c>
      <c r="D62" s="152"/>
      <c r="E62" s="152" t="s">
        <v>55</v>
      </c>
      <c r="F62" s="150">
        <v>1227</v>
      </c>
      <c r="G62" s="153">
        <f>F62*100/F$60</f>
        <v>49.11929543634908</v>
      </c>
    </row>
    <row r="63" spans="1:7" ht="12.75">
      <c r="A63" s="149" t="s">
        <v>56</v>
      </c>
      <c r="B63" s="160">
        <v>251</v>
      </c>
      <c r="C63" s="168">
        <f>B63*100/B7</f>
        <v>3.4163604192187287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26</v>
      </c>
      <c r="C64" s="168">
        <f>B64*100/B7</f>
        <v>0.3538859398393902</v>
      </c>
      <c r="D64" s="152"/>
      <c r="E64" s="152" t="s">
        <v>58</v>
      </c>
      <c r="F64" s="165">
        <v>2.74</v>
      </c>
      <c r="G64" s="166" t="s">
        <v>261</v>
      </c>
    </row>
    <row r="65" spans="1:7" ht="13.5" thickBot="1">
      <c r="A65" s="171" t="s">
        <v>59</v>
      </c>
      <c r="B65" s="172">
        <v>223</v>
      </c>
      <c r="C65" s="173">
        <f>B65*100/B7</f>
        <v>3.035252484007078</v>
      </c>
      <c r="D65" s="174"/>
      <c r="E65" s="174" t="s">
        <v>60</v>
      </c>
      <c r="F65" s="175">
        <v>3.15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7325</v>
      </c>
      <c r="G9" s="33">
        <f>(F9/$F$9)*100</f>
        <v>100</v>
      </c>
    </row>
    <row r="10" spans="1:7" ht="12.75">
      <c r="A10" s="29" t="s">
        <v>269</v>
      </c>
      <c r="B10" s="93">
        <v>2287</v>
      </c>
      <c r="C10" s="33">
        <f aca="true" t="shared" si="0" ref="C10:C15">(B10/$B$10)*100</f>
        <v>100</v>
      </c>
      <c r="E10" s="34" t="s">
        <v>270</v>
      </c>
      <c r="F10" s="97">
        <v>6967</v>
      </c>
      <c r="G10" s="84">
        <f aca="true" t="shared" si="1" ref="G10:G16">(F10/$F$9)*100</f>
        <v>95.11262798634812</v>
      </c>
    </row>
    <row r="11" spans="1:7" ht="12.75">
      <c r="A11" s="36" t="s">
        <v>271</v>
      </c>
      <c r="B11" s="98">
        <v>218</v>
      </c>
      <c r="C11" s="35">
        <f t="shared" si="0"/>
        <v>9.532138172278092</v>
      </c>
      <c r="E11" s="34" t="s">
        <v>272</v>
      </c>
      <c r="F11" s="97">
        <v>6653</v>
      </c>
      <c r="G11" s="84">
        <f t="shared" si="1"/>
        <v>90.8259385665529</v>
      </c>
    </row>
    <row r="12" spans="1:7" ht="12.75">
      <c r="A12" s="36" t="s">
        <v>273</v>
      </c>
      <c r="B12" s="98">
        <v>171</v>
      </c>
      <c r="C12" s="35">
        <f t="shared" si="0"/>
        <v>7.477044162658504</v>
      </c>
      <c r="E12" s="34" t="s">
        <v>274</v>
      </c>
      <c r="F12" s="97">
        <v>3564</v>
      </c>
      <c r="G12" s="84">
        <f t="shared" si="1"/>
        <v>48.655290102389074</v>
      </c>
    </row>
    <row r="13" spans="1:7" ht="12.75">
      <c r="A13" s="36" t="s">
        <v>275</v>
      </c>
      <c r="B13" s="98">
        <v>1119</v>
      </c>
      <c r="C13" s="35">
        <f t="shared" si="0"/>
        <v>48.92872759073021</v>
      </c>
      <c r="E13" s="34" t="s">
        <v>276</v>
      </c>
      <c r="F13" s="97">
        <v>3089</v>
      </c>
      <c r="G13" s="84">
        <f t="shared" si="1"/>
        <v>42.170648464163826</v>
      </c>
    </row>
    <row r="14" spans="1:7" ht="12.75">
      <c r="A14" s="36" t="s">
        <v>277</v>
      </c>
      <c r="B14" s="98">
        <v>341</v>
      </c>
      <c r="C14" s="35">
        <f t="shared" si="0"/>
        <v>14.910362920857018</v>
      </c>
      <c r="E14" s="34" t="s">
        <v>166</v>
      </c>
      <c r="F14" s="97">
        <v>314</v>
      </c>
      <c r="G14" s="84">
        <f t="shared" si="1"/>
        <v>4.286689419795222</v>
      </c>
    </row>
    <row r="15" spans="1:7" ht="12.75">
      <c r="A15" s="36" t="s">
        <v>324</v>
      </c>
      <c r="B15" s="97">
        <v>438</v>
      </c>
      <c r="C15" s="35">
        <f t="shared" si="0"/>
        <v>19.15172715347617</v>
      </c>
      <c r="E15" s="34" t="s">
        <v>278</v>
      </c>
      <c r="F15" s="97">
        <v>358</v>
      </c>
      <c r="G15" s="84">
        <f t="shared" si="1"/>
        <v>4.887372013651877</v>
      </c>
    </row>
    <row r="16" spans="1:7" ht="12.75">
      <c r="A16" s="36"/>
      <c r="B16" s="93" t="s">
        <v>250</v>
      </c>
      <c r="C16" s="10"/>
      <c r="E16" s="34" t="s">
        <v>279</v>
      </c>
      <c r="F16" s="98">
        <v>144</v>
      </c>
      <c r="G16" s="84">
        <f t="shared" si="1"/>
        <v>1.9658703071672354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184</v>
      </c>
      <c r="G17" s="84">
        <f>(F17/$F$9)*100</f>
        <v>2.5119453924914676</v>
      </c>
    </row>
    <row r="18" spans="1:7" ht="12.75">
      <c r="A18" s="29" t="s">
        <v>282</v>
      </c>
      <c r="B18" s="93">
        <v>4156</v>
      </c>
      <c r="C18" s="33">
        <f>(B18/$B$18)*100</f>
        <v>100</v>
      </c>
      <c r="E18" s="34" t="s">
        <v>283</v>
      </c>
      <c r="F18" s="97">
        <v>174</v>
      </c>
      <c r="G18" s="84">
        <f>(F18/$F$9)*100</f>
        <v>2.3754266211604094</v>
      </c>
    </row>
    <row r="19" spans="1:7" ht="12.75">
      <c r="A19" s="36" t="s">
        <v>284</v>
      </c>
      <c r="B19" s="97">
        <v>122</v>
      </c>
      <c r="C19" s="84">
        <f aca="true" t="shared" si="2" ref="C19:C25">(B19/$B$18)*100</f>
        <v>2.935514918190568</v>
      </c>
      <c r="E19" s="34"/>
      <c r="F19" s="97" t="s">
        <v>250</v>
      </c>
      <c r="G19" s="84"/>
    </row>
    <row r="20" spans="1:7" ht="12.75">
      <c r="A20" s="36" t="s">
        <v>285</v>
      </c>
      <c r="B20" s="97">
        <v>420</v>
      </c>
      <c r="C20" s="84">
        <f t="shared" si="2"/>
        <v>10.105871029836381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1446</v>
      </c>
      <c r="C21" s="84">
        <f t="shared" si="2"/>
        <v>34.79307025986525</v>
      </c>
      <c r="E21" s="38" t="s">
        <v>167</v>
      </c>
      <c r="F21" s="80">
        <v>358</v>
      </c>
      <c r="G21" s="33">
        <f>(F21/$F$21)*100</f>
        <v>100</v>
      </c>
    </row>
    <row r="22" spans="1:7" ht="12.75">
      <c r="A22" s="36" t="s">
        <v>302</v>
      </c>
      <c r="B22" s="97">
        <v>1166</v>
      </c>
      <c r="C22" s="84">
        <f t="shared" si="2"/>
        <v>28.055822906641005</v>
      </c>
      <c r="E22" s="34" t="s">
        <v>303</v>
      </c>
      <c r="F22" s="97">
        <v>152</v>
      </c>
      <c r="G22" s="84">
        <f aca="true" t="shared" si="3" ref="G22:G27">(F22/$F$21)*100</f>
        <v>42.45810055865922</v>
      </c>
    </row>
    <row r="23" spans="1:7" ht="12.75">
      <c r="A23" s="36" t="s">
        <v>304</v>
      </c>
      <c r="B23" s="97">
        <v>449</v>
      </c>
      <c r="C23" s="84">
        <f t="shared" si="2"/>
        <v>10.803657362848893</v>
      </c>
      <c r="E23" s="34" t="s">
        <v>305</v>
      </c>
      <c r="F23" s="97">
        <v>96</v>
      </c>
      <c r="G23" s="84">
        <f t="shared" si="3"/>
        <v>26.81564245810056</v>
      </c>
    </row>
    <row r="24" spans="1:7" ht="12.75">
      <c r="A24" s="36" t="s">
        <v>306</v>
      </c>
      <c r="B24" s="97">
        <v>415</v>
      </c>
      <c r="C24" s="84">
        <f t="shared" si="2"/>
        <v>9.985563041385948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138</v>
      </c>
      <c r="C25" s="84">
        <f t="shared" si="2"/>
        <v>3.3205004812319543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94</v>
      </c>
      <c r="G26" s="84">
        <f t="shared" si="3"/>
        <v>26.256983240223462</v>
      </c>
    </row>
    <row r="27" spans="1:7" ht="12.75">
      <c r="A27" s="36" t="s">
        <v>311</v>
      </c>
      <c r="B27" s="108">
        <v>87</v>
      </c>
      <c r="C27" s="37" t="s">
        <v>261</v>
      </c>
      <c r="E27" s="34" t="s">
        <v>312</v>
      </c>
      <c r="F27" s="97">
        <v>16</v>
      </c>
      <c r="G27" s="84">
        <f t="shared" si="3"/>
        <v>4.4692737430167595</v>
      </c>
    </row>
    <row r="28" spans="1:7" ht="12.75">
      <c r="A28" s="36" t="s">
        <v>313</v>
      </c>
      <c r="B28" s="108">
        <v>13.3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6523</v>
      </c>
      <c r="G30" s="33">
        <f>(F30/$F$30)*100</f>
        <v>100</v>
      </c>
      <c r="J30" s="39"/>
    </row>
    <row r="31" spans="1:10" ht="12.75">
      <c r="A31" s="95" t="s">
        <v>296</v>
      </c>
      <c r="B31" s="93">
        <v>5122</v>
      </c>
      <c r="C31" s="33">
        <f>(B31/$B$31)*100</f>
        <v>100</v>
      </c>
      <c r="E31" s="34" t="s">
        <v>317</v>
      </c>
      <c r="F31" s="97">
        <v>5953</v>
      </c>
      <c r="G31" s="101">
        <f>(F31/$F$30)*100</f>
        <v>91.2616894067147</v>
      </c>
      <c r="J31" s="39"/>
    </row>
    <row r="32" spans="1:10" ht="12.75">
      <c r="A32" s="36" t="s">
        <v>318</v>
      </c>
      <c r="B32" s="97">
        <v>963</v>
      </c>
      <c r="C32" s="10">
        <f>(B32/$B$31)*100</f>
        <v>18.80124951190941</v>
      </c>
      <c r="E32" s="34" t="s">
        <v>319</v>
      </c>
      <c r="F32" s="97">
        <v>570</v>
      </c>
      <c r="G32" s="101">
        <f aca="true" t="shared" si="4" ref="G32:G39">(F32/$F$30)*100</f>
        <v>8.738310593285298</v>
      </c>
      <c r="J32" s="39"/>
    </row>
    <row r="33" spans="1:10" ht="12.75">
      <c r="A33" s="36" t="s">
        <v>320</v>
      </c>
      <c r="B33" s="97">
        <v>3508</v>
      </c>
      <c r="C33" s="10">
        <f aca="true" t="shared" si="5" ref="C33:C38">(B33/$B$31)*100</f>
        <v>68.48887153455682</v>
      </c>
      <c r="E33" s="34" t="s">
        <v>321</v>
      </c>
      <c r="F33" s="97">
        <v>240</v>
      </c>
      <c r="G33" s="101">
        <f t="shared" si="4"/>
        <v>3.679288670856968</v>
      </c>
      <c r="J33" s="39"/>
    </row>
    <row r="34" spans="1:7" ht="12.75">
      <c r="A34" s="36" t="s">
        <v>322</v>
      </c>
      <c r="B34" s="97">
        <v>74</v>
      </c>
      <c r="C34" s="10">
        <f t="shared" si="5"/>
        <v>1.4447481452557596</v>
      </c>
      <c r="E34" s="34" t="s">
        <v>323</v>
      </c>
      <c r="F34" s="97">
        <v>253</v>
      </c>
      <c r="G34" s="101">
        <f t="shared" si="4"/>
        <v>3.87858347386172</v>
      </c>
    </row>
    <row r="35" spans="1:7" ht="12.75">
      <c r="A35" s="36" t="s">
        <v>325</v>
      </c>
      <c r="B35" s="97">
        <v>251</v>
      </c>
      <c r="C35" s="10">
        <f t="shared" si="5"/>
        <v>4.90042951971886</v>
      </c>
      <c r="E35" s="34" t="s">
        <v>321</v>
      </c>
      <c r="F35" s="97">
        <v>85</v>
      </c>
      <c r="G35" s="101">
        <f t="shared" si="4"/>
        <v>1.3030814042618428</v>
      </c>
    </row>
    <row r="36" spans="1:7" ht="12.75">
      <c r="A36" s="36" t="s">
        <v>297</v>
      </c>
      <c r="B36" s="97">
        <v>188</v>
      </c>
      <c r="C36" s="10">
        <f t="shared" si="5"/>
        <v>3.6704412338930106</v>
      </c>
      <c r="E36" s="34" t="s">
        <v>327</v>
      </c>
      <c r="F36" s="97">
        <v>173</v>
      </c>
      <c r="G36" s="101">
        <f t="shared" si="4"/>
        <v>2.6521539169093975</v>
      </c>
    </row>
    <row r="37" spans="1:7" ht="12.75">
      <c r="A37" s="36" t="s">
        <v>326</v>
      </c>
      <c r="B37" s="97">
        <v>326</v>
      </c>
      <c r="C37" s="10">
        <f t="shared" si="5"/>
        <v>6.364701288559156</v>
      </c>
      <c r="E37" s="34" t="s">
        <v>321</v>
      </c>
      <c r="F37" s="97">
        <v>58</v>
      </c>
      <c r="G37" s="101">
        <f t="shared" si="4"/>
        <v>0.8891614287904338</v>
      </c>
    </row>
    <row r="38" spans="1:7" ht="12.75">
      <c r="A38" s="36" t="s">
        <v>297</v>
      </c>
      <c r="B38" s="97">
        <v>194</v>
      </c>
      <c r="C38" s="10">
        <f t="shared" si="5"/>
        <v>3.787582975400234</v>
      </c>
      <c r="E38" s="34" t="s">
        <v>259</v>
      </c>
      <c r="F38" s="97">
        <v>140</v>
      </c>
      <c r="G38" s="101">
        <f t="shared" si="4"/>
        <v>2.1462517246665644</v>
      </c>
    </row>
    <row r="39" spans="1:7" ht="12.75">
      <c r="A39" s="36"/>
      <c r="B39" s="97" t="s">
        <v>250</v>
      </c>
      <c r="C39" s="10"/>
      <c r="E39" s="34" t="s">
        <v>321</v>
      </c>
      <c r="F39" s="97">
        <v>97</v>
      </c>
      <c r="G39" s="101">
        <f t="shared" si="4"/>
        <v>1.4870458378046911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85</v>
      </c>
      <c r="C42" s="33">
        <f>(B42/$B$42)*100</f>
        <v>100</v>
      </c>
      <c r="E42" s="31" t="s">
        <v>268</v>
      </c>
      <c r="F42" s="80">
        <v>7325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8422</v>
      </c>
      <c r="G43" s="107">
        <f aca="true" t="shared" si="6" ref="G43:G71">(F43/$F$42)*100</f>
        <v>114.97610921501706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27</v>
      </c>
      <c r="G45" s="101">
        <f t="shared" si="6"/>
        <v>0.36860068259385664</v>
      </c>
    </row>
    <row r="46" spans="1:7" ht="12.75">
      <c r="A46" s="29" t="s">
        <v>331</v>
      </c>
      <c r="B46" s="93">
        <v>4012</v>
      </c>
      <c r="C46" s="33">
        <f>(B46/$B$46)*100</f>
        <v>100</v>
      </c>
      <c r="E46" s="1" t="s">
        <v>332</v>
      </c>
      <c r="F46" s="97">
        <v>20</v>
      </c>
      <c r="G46" s="101">
        <f t="shared" si="6"/>
        <v>0.27303754266211605</v>
      </c>
    </row>
    <row r="47" spans="1:7" ht="12.75">
      <c r="A47" s="36" t="s">
        <v>333</v>
      </c>
      <c r="B47" s="97">
        <v>680</v>
      </c>
      <c r="C47" s="10">
        <f>(B47/$B$46)*100</f>
        <v>16.94915254237288</v>
      </c>
      <c r="E47" s="1" t="s">
        <v>334</v>
      </c>
      <c r="F47" s="97">
        <v>57</v>
      </c>
      <c r="G47" s="101">
        <f t="shared" si="6"/>
        <v>0.7781569965870306</v>
      </c>
    </row>
    <row r="48" spans="1:7" ht="12.75">
      <c r="A48" s="36"/>
      <c r="B48" s="93" t="s">
        <v>250</v>
      </c>
      <c r="C48" s="10"/>
      <c r="E48" s="1" t="s">
        <v>335</v>
      </c>
      <c r="F48" s="97">
        <v>766</v>
      </c>
      <c r="G48" s="101">
        <f t="shared" si="6"/>
        <v>10.457337883959045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184</v>
      </c>
      <c r="G49" s="101">
        <f t="shared" si="6"/>
        <v>2.5119453924914676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77</v>
      </c>
      <c r="G50" s="101">
        <f t="shared" si="6"/>
        <v>1.0511945392491469</v>
      </c>
    </row>
    <row r="51" spans="1:7" ht="12.75">
      <c r="A51" s="5" t="s">
        <v>338</v>
      </c>
      <c r="B51" s="93">
        <v>1836</v>
      </c>
      <c r="C51" s="33">
        <f>(B51/$B$51)*100</f>
        <v>100</v>
      </c>
      <c r="E51" s="1" t="s">
        <v>339</v>
      </c>
      <c r="F51" s="97">
        <v>1377</v>
      </c>
      <c r="G51" s="101">
        <f t="shared" si="6"/>
        <v>18.79863481228669</v>
      </c>
    </row>
    <row r="52" spans="1:7" ht="12.75">
      <c r="A52" s="4" t="s">
        <v>340</v>
      </c>
      <c r="B52" s="98">
        <v>113</v>
      </c>
      <c r="C52" s="10">
        <f>(B52/$B$51)*100</f>
        <v>6.154684095860566</v>
      </c>
      <c r="E52" s="1" t="s">
        <v>341</v>
      </c>
      <c r="F52" s="97">
        <v>22</v>
      </c>
      <c r="G52" s="101">
        <f t="shared" si="6"/>
        <v>0.3003412969283277</v>
      </c>
    </row>
    <row r="53" spans="1:7" ht="12.75">
      <c r="A53" s="4"/>
      <c r="B53" s="93" t="s">
        <v>250</v>
      </c>
      <c r="C53" s="10"/>
      <c r="E53" s="1" t="s">
        <v>342</v>
      </c>
      <c r="F53" s="97">
        <v>128</v>
      </c>
      <c r="G53" s="101">
        <f t="shared" si="6"/>
        <v>1.7474402730375427</v>
      </c>
    </row>
    <row r="54" spans="1:7" ht="14.25">
      <c r="A54" s="5" t="s">
        <v>343</v>
      </c>
      <c r="B54" s="93">
        <v>3384</v>
      </c>
      <c r="C54" s="33">
        <f>(B54/$B$54)*100</f>
        <v>100</v>
      </c>
      <c r="E54" s="1" t="s">
        <v>201</v>
      </c>
      <c r="F54" s="97">
        <v>1327</v>
      </c>
      <c r="G54" s="101">
        <f t="shared" si="6"/>
        <v>18.116040955631398</v>
      </c>
    </row>
    <row r="55" spans="1:7" ht="12.75">
      <c r="A55" s="4" t="s">
        <v>340</v>
      </c>
      <c r="B55" s="98">
        <v>466</v>
      </c>
      <c r="C55" s="10">
        <f>(B55/$B$54)*100</f>
        <v>13.770685579196218</v>
      </c>
      <c r="E55" s="1" t="s">
        <v>344</v>
      </c>
      <c r="F55" s="97">
        <v>872</v>
      </c>
      <c r="G55" s="101">
        <f t="shared" si="6"/>
        <v>11.90443686006826</v>
      </c>
    </row>
    <row r="56" spans="1:7" ht="12.75">
      <c r="A56" s="4" t="s">
        <v>345</v>
      </c>
      <c r="B56" s="119">
        <v>70.8</v>
      </c>
      <c r="C56" s="37" t="s">
        <v>261</v>
      </c>
      <c r="E56" s="1" t="s">
        <v>346</v>
      </c>
      <c r="F56" s="97">
        <v>6</v>
      </c>
      <c r="G56" s="101">
        <f t="shared" si="6"/>
        <v>0.08191126279863481</v>
      </c>
    </row>
    <row r="57" spans="1:7" ht="12.75">
      <c r="A57" s="4" t="s">
        <v>347</v>
      </c>
      <c r="B57" s="98">
        <v>2918</v>
      </c>
      <c r="C57" s="10">
        <f>(B57/$B$54)*100</f>
        <v>86.22931442080379</v>
      </c>
      <c r="E57" s="1" t="s">
        <v>348</v>
      </c>
      <c r="F57" s="97">
        <v>36</v>
      </c>
      <c r="G57" s="101">
        <f t="shared" si="6"/>
        <v>0.49146757679180886</v>
      </c>
    </row>
    <row r="58" spans="1:7" ht="12.75">
      <c r="A58" s="4" t="s">
        <v>345</v>
      </c>
      <c r="B58" s="119">
        <v>78</v>
      </c>
      <c r="C58" s="37" t="s">
        <v>261</v>
      </c>
      <c r="E58" s="1" t="s">
        <v>349</v>
      </c>
      <c r="F58" s="97">
        <v>484</v>
      </c>
      <c r="G58" s="101">
        <f t="shared" si="6"/>
        <v>6.607508532423208</v>
      </c>
    </row>
    <row r="59" spans="1:7" ht="12.75">
      <c r="A59" s="4"/>
      <c r="B59" s="93" t="s">
        <v>250</v>
      </c>
      <c r="C59" s="10"/>
      <c r="E59" s="1" t="s">
        <v>350</v>
      </c>
      <c r="F59" s="97">
        <v>33</v>
      </c>
      <c r="G59" s="101">
        <f t="shared" si="6"/>
        <v>0.45051194539249145</v>
      </c>
    </row>
    <row r="60" spans="1:7" ht="12.75">
      <c r="A60" s="5" t="s">
        <v>351</v>
      </c>
      <c r="B60" s="93">
        <v>450</v>
      </c>
      <c r="C60" s="33">
        <f>(B60/$B$60)*100</f>
        <v>100</v>
      </c>
      <c r="E60" s="1" t="s">
        <v>352</v>
      </c>
      <c r="F60" s="97">
        <v>25</v>
      </c>
      <c r="G60" s="101">
        <f t="shared" si="6"/>
        <v>0.3412969283276451</v>
      </c>
    </row>
    <row r="61" spans="1:7" ht="12.75">
      <c r="A61" s="4" t="s">
        <v>340</v>
      </c>
      <c r="B61" s="97">
        <v>222</v>
      </c>
      <c r="C61" s="10">
        <f>(B61/$B$60)*100</f>
        <v>49.333333333333336</v>
      </c>
      <c r="E61" s="1" t="s">
        <v>353</v>
      </c>
      <c r="F61" s="97">
        <v>75</v>
      </c>
      <c r="G61" s="101">
        <f t="shared" si="6"/>
        <v>1.023890784982935</v>
      </c>
    </row>
    <row r="62" spans="1:7" ht="12.75">
      <c r="A62" s="4"/>
      <c r="B62" s="93" t="s">
        <v>250</v>
      </c>
      <c r="C62" s="10"/>
      <c r="E62" s="1" t="s">
        <v>354</v>
      </c>
      <c r="F62" s="97">
        <v>114</v>
      </c>
      <c r="G62" s="101">
        <f t="shared" si="6"/>
        <v>1.5563139931740613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42</v>
      </c>
      <c r="G63" s="101">
        <f t="shared" si="6"/>
        <v>0.5733788395904437</v>
      </c>
    </row>
    <row r="64" spans="1:7" ht="12.75">
      <c r="A64" s="29" t="s">
        <v>357</v>
      </c>
      <c r="B64" s="93">
        <v>6523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3091</v>
      </c>
      <c r="C65" s="10">
        <f>(B65/$B$64)*100</f>
        <v>47.38617200674536</v>
      </c>
      <c r="E65" s="1" t="s">
        <v>359</v>
      </c>
      <c r="F65" s="97">
        <v>46</v>
      </c>
      <c r="G65" s="101">
        <f t="shared" si="6"/>
        <v>0.6279863481228669</v>
      </c>
    </row>
    <row r="66" spans="1:7" ht="12.75">
      <c r="A66" s="4" t="s">
        <v>257</v>
      </c>
      <c r="B66" s="97">
        <v>2830</v>
      </c>
      <c r="C66" s="10">
        <f aca="true" t="shared" si="7" ref="C66:C71">(B66/$B$64)*100</f>
        <v>43.38494557718841</v>
      </c>
      <c r="E66" s="1" t="s">
        <v>360</v>
      </c>
      <c r="F66" s="97">
        <v>43</v>
      </c>
      <c r="G66" s="101">
        <f t="shared" si="6"/>
        <v>0.5870307167235495</v>
      </c>
    </row>
    <row r="67" spans="1:7" ht="12.75">
      <c r="A67" s="4" t="s">
        <v>361</v>
      </c>
      <c r="B67" s="97">
        <v>907</v>
      </c>
      <c r="C67" s="10">
        <f t="shared" si="7"/>
        <v>13.904645101946958</v>
      </c>
      <c r="E67" s="1" t="s">
        <v>362</v>
      </c>
      <c r="F67" s="97">
        <v>115</v>
      </c>
      <c r="G67" s="101">
        <f t="shared" si="6"/>
        <v>1.5699658703071673</v>
      </c>
    </row>
    <row r="68" spans="1:7" ht="12.75">
      <c r="A68" s="4" t="s">
        <v>363</v>
      </c>
      <c r="B68" s="97">
        <v>1923</v>
      </c>
      <c r="C68" s="10">
        <f t="shared" si="7"/>
        <v>29.480300475241457</v>
      </c>
      <c r="E68" s="1" t="s">
        <v>364</v>
      </c>
      <c r="F68" s="97">
        <v>456</v>
      </c>
      <c r="G68" s="101">
        <f t="shared" si="6"/>
        <v>6.225255972696245</v>
      </c>
    </row>
    <row r="69" spans="1:7" ht="12.75">
      <c r="A69" s="4" t="s">
        <v>365</v>
      </c>
      <c r="B69" s="97">
        <v>560</v>
      </c>
      <c r="C69" s="10">
        <f t="shared" si="7"/>
        <v>8.585006898666258</v>
      </c>
      <c r="E69" s="1" t="s">
        <v>366</v>
      </c>
      <c r="F69" s="97">
        <v>57</v>
      </c>
      <c r="G69" s="101">
        <f t="shared" si="6"/>
        <v>0.7781569965870306</v>
      </c>
    </row>
    <row r="70" spans="1:7" ht="12.75">
      <c r="A70" s="4" t="s">
        <v>367</v>
      </c>
      <c r="B70" s="97">
        <v>1363</v>
      </c>
      <c r="C70" s="10">
        <f t="shared" si="7"/>
        <v>20.895293576575195</v>
      </c>
      <c r="E70" s="1" t="s">
        <v>368</v>
      </c>
      <c r="F70" s="97">
        <v>24</v>
      </c>
      <c r="G70" s="101">
        <f t="shared" si="6"/>
        <v>0.32764505119453924</v>
      </c>
    </row>
    <row r="71" spans="1:7" ht="12.75">
      <c r="A71" s="7" t="s">
        <v>258</v>
      </c>
      <c r="B71" s="103">
        <v>602</v>
      </c>
      <c r="C71" s="40">
        <f t="shared" si="7"/>
        <v>9.228882416066227</v>
      </c>
      <c r="D71" s="41"/>
      <c r="E71" s="9" t="s">
        <v>369</v>
      </c>
      <c r="F71" s="103">
        <v>2009</v>
      </c>
      <c r="G71" s="104">
        <f t="shared" si="6"/>
        <v>27.42662116040956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5037</v>
      </c>
      <c r="C9" s="81">
        <f>(B9/$B$9)*100</f>
        <v>100</v>
      </c>
      <c r="D9" s="65"/>
      <c r="E9" s="79" t="s">
        <v>381</v>
      </c>
      <c r="F9" s="80">
        <v>2515</v>
      </c>
      <c r="G9" s="81">
        <f>(F9/$F$9)*100</f>
        <v>100</v>
      </c>
    </row>
    <row r="10" spans="1:7" ht="12.75">
      <c r="A10" s="82" t="s">
        <v>382</v>
      </c>
      <c r="B10" s="97">
        <v>3853</v>
      </c>
      <c r="C10" s="105">
        <f>(B10/$B$9)*100</f>
        <v>76.49394480841771</v>
      </c>
      <c r="D10" s="65"/>
      <c r="E10" s="78" t="s">
        <v>383</v>
      </c>
      <c r="F10" s="97">
        <v>75</v>
      </c>
      <c r="G10" s="105">
        <f aca="true" t="shared" si="0" ref="G10:G19">(F10/$F$9)*100</f>
        <v>2.982107355864811</v>
      </c>
    </row>
    <row r="11" spans="1:7" ht="12.75">
      <c r="A11" s="82" t="s">
        <v>384</v>
      </c>
      <c r="B11" s="97">
        <v>3000</v>
      </c>
      <c r="C11" s="105">
        <f aca="true" t="shared" si="1" ref="C11:C16">(B11/$B$9)*100</f>
        <v>59.55926146515783</v>
      </c>
      <c r="D11" s="65"/>
      <c r="E11" s="78" t="s">
        <v>385</v>
      </c>
      <c r="F11" s="97">
        <v>142</v>
      </c>
      <c r="G11" s="105">
        <f t="shared" si="0"/>
        <v>5.646123260437376</v>
      </c>
    </row>
    <row r="12" spans="1:7" ht="12.75">
      <c r="A12" s="82" t="s">
        <v>386</v>
      </c>
      <c r="B12" s="97">
        <v>2856</v>
      </c>
      <c r="C12" s="105">
        <f>(B12/$B$9)*100</f>
        <v>56.70041691483026</v>
      </c>
      <c r="D12" s="65"/>
      <c r="E12" s="78" t="s">
        <v>387</v>
      </c>
      <c r="F12" s="97">
        <v>428</v>
      </c>
      <c r="G12" s="105">
        <f t="shared" si="0"/>
        <v>17.017892644135188</v>
      </c>
    </row>
    <row r="13" spans="1:7" ht="12.75">
      <c r="A13" s="82" t="s">
        <v>388</v>
      </c>
      <c r="B13" s="97">
        <v>144</v>
      </c>
      <c r="C13" s="105">
        <f>(B13/$B$9)*100</f>
        <v>2.858844550327576</v>
      </c>
      <c r="D13" s="65"/>
      <c r="E13" s="78" t="s">
        <v>389</v>
      </c>
      <c r="F13" s="97">
        <v>411</v>
      </c>
      <c r="G13" s="105">
        <f t="shared" si="0"/>
        <v>16.341948310139166</v>
      </c>
    </row>
    <row r="14" spans="1:7" ht="12.75">
      <c r="A14" s="82" t="s">
        <v>390</v>
      </c>
      <c r="B14" s="109">
        <v>4.8</v>
      </c>
      <c r="C14" s="112" t="s">
        <v>261</v>
      </c>
      <c r="D14" s="65"/>
      <c r="E14" s="78" t="s">
        <v>391</v>
      </c>
      <c r="F14" s="97">
        <v>450</v>
      </c>
      <c r="G14" s="105">
        <f t="shared" si="0"/>
        <v>17.892644135188867</v>
      </c>
    </row>
    <row r="15" spans="1:7" ht="12.75">
      <c r="A15" s="82" t="s">
        <v>392</v>
      </c>
      <c r="B15" s="109">
        <v>853</v>
      </c>
      <c r="C15" s="105">
        <f t="shared" si="1"/>
        <v>16.934683343259877</v>
      </c>
      <c r="D15" s="65"/>
      <c r="E15" s="78" t="s">
        <v>393</v>
      </c>
      <c r="F15" s="97">
        <v>493</v>
      </c>
      <c r="G15" s="105">
        <f t="shared" si="0"/>
        <v>19.60238568588469</v>
      </c>
    </row>
    <row r="16" spans="1:7" ht="12.75">
      <c r="A16" s="82" t="s">
        <v>67</v>
      </c>
      <c r="B16" s="97">
        <v>1184</v>
      </c>
      <c r="C16" s="105">
        <f t="shared" si="1"/>
        <v>23.50605519158229</v>
      </c>
      <c r="D16" s="65"/>
      <c r="E16" s="78" t="s">
        <v>68</v>
      </c>
      <c r="F16" s="97">
        <v>290</v>
      </c>
      <c r="G16" s="105">
        <f t="shared" si="0"/>
        <v>11.530815109343937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188</v>
      </c>
      <c r="G17" s="105">
        <f t="shared" si="0"/>
        <v>7.475149105367793</v>
      </c>
    </row>
    <row r="18" spans="1:7" ht="12.75">
      <c r="A18" s="77" t="s">
        <v>70</v>
      </c>
      <c r="B18" s="80">
        <v>2580</v>
      </c>
      <c r="C18" s="81">
        <f>(B18/$B$18)*100</f>
        <v>100</v>
      </c>
      <c r="D18" s="65"/>
      <c r="E18" s="78" t="s">
        <v>170</v>
      </c>
      <c r="F18" s="97">
        <v>7</v>
      </c>
      <c r="G18" s="105">
        <f t="shared" si="0"/>
        <v>0.2783300198807157</v>
      </c>
    </row>
    <row r="19" spans="1:9" ht="12.75">
      <c r="A19" s="82" t="s">
        <v>382</v>
      </c>
      <c r="B19" s="97">
        <v>1722</v>
      </c>
      <c r="C19" s="105">
        <f>(B19/$B$18)*100</f>
        <v>66.74418604651163</v>
      </c>
      <c r="D19" s="65"/>
      <c r="E19" s="78" t="s">
        <v>169</v>
      </c>
      <c r="F19" s="98">
        <v>31</v>
      </c>
      <c r="G19" s="105">
        <f t="shared" si="0"/>
        <v>1.2326043737574552</v>
      </c>
      <c r="I19" s="117"/>
    </row>
    <row r="20" spans="1:7" ht="12.75">
      <c r="A20" s="82" t="s">
        <v>384</v>
      </c>
      <c r="B20" s="97">
        <v>1609</v>
      </c>
      <c r="C20" s="105">
        <f>(B20/$B$18)*100</f>
        <v>62.36434108527131</v>
      </c>
      <c r="D20" s="65"/>
      <c r="E20" s="78" t="s">
        <v>71</v>
      </c>
      <c r="F20" s="97">
        <v>39988</v>
      </c>
      <c r="G20" s="112" t="s">
        <v>261</v>
      </c>
    </row>
    <row r="21" spans="1:7" ht="12.75">
      <c r="A21" s="82" t="s">
        <v>386</v>
      </c>
      <c r="B21" s="97">
        <v>1536</v>
      </c>
      <c r="C21" s="105">
        <f>(B21/$B$18)*100</f>
        <v>59.53488372093023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2304</v>
      </c>
      <c r="G22" s="105">
        <f>(F22/$F$9)*100</f>
        <v>91.610337972167</v>
      </c>
    </row>
    <row r="23" spans="1:7" ht="12.75">
      <c r="A23" s="77" t="s">
        <v>73</v>
      </c>
      <c r="B23" s="80">
        <v>932</v>
      </c>
      <c r="C23" s="81">
        <f>(B23/$B$23)*100</f>
        <v>100</v>
      </c>
      <c r="D23" s="65"/>
      <c r="E23" s="78" t="s">
        <v>74</v>
      </c>
      <c r="F23" s="97">
        <v>48418</v>
      </c>
      <c r="G23" s="112" t="s">
        <v>261</v>
      </c>
    </row>
    <row r="24" spans="1:7" ht="12.75">
      <c r="A24" s="82" t="s">
        <v>75</v>
      </c>
      <c r="B24" s="97">
        <v>536</v>
      </c>
      <c r="C24" s="105">
        <f>(B24/$B$23)*100</f>
        <v>57.5107296137339</v>
      </c>
      <c r="D24" s="65"/>
      <c r="E24" s="78" t="s">
        <v>76</v>
      </c>
      <c r="F24" s="97">
        <v>426</v>
      </c>
      <c r="G24" s="105">
        <f>(F24/$F$9)*100</f>
        <v>16.938369781312126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11346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30</v>
      </c>
      <c r="G26" s="105">
        <f>(F26/$F$9)*100</f>
        <v>1.1928429423459244</v>
      </c>
    </row>
    <row r="27" spans="1:7" ht="12.75">
      <c r="A27" s="77" t="s">
        <v>85</v>
      </c>
      <c r="B27" s="80">
        <v>3649</v>
      </c>
      <c r="C27" s="81">
        <f>(B27/$B$27)*100</f>
        <v>100</v>
      </c>
      <c r="D27" s="65"/>
      <c r="E27" s="78" t="s">
        <v>78</v>
      </c>
      <c r="F27" s="98">
        <v>6493</v>
      </c>
      <c r="G27" s="112" t="s">
        <v>261</v>
      </c>
    </row>
    <row r="28" spans="1:7" ht="12.75">
      <c r="A28" s="82" t="s">
        <v>86</v>
      </c>
      <c r="B28" s="97">
        <v>3098</v>
      </c>
      <c r="C28" s="105">
        <f aca="true" t="shared" si="2" ref="C28:C33">(B28/$B$27)*100</f>
        <v>84.89997259523156</v>
      </c>
      <c r="D28" s="65"/>
      <c r="E28" s="78" t="s">
        <v>79</v>
      </c>
      <c r="F28" s="97">
        <v>58</v>
      </c>
      <c r="G28" s="105">
        <f>(F28/$F$9)*100</f>
        <v>2.3061630218687874</v>
      </c>
    </row>
    <row r="29" spans="1:7" ht="12.75">
      <c r="A29" s="82" t="s">
        <v>87</v>
      </c>
      <c r="B29" s="97">
        <v>332</v>
      </c>
      <c r="C29" s="105">
        <f t="shared" si="2"/>
        <v>9.098383118662648</v>
      </c>
      <c r="D29" s="65"/>
      <c r="E29" s="78" t="s">
        <v>80</v>
      </c>
      <c r="F29" s="97">
        <v>2442</v>
      </c>
      <c r="G29" s="112" t="s">
        <v>261</v>
      </c>
    </row>
    <row r="30" spans="1:7" ht="12.75">
      <c r="A30" s="82" t="s">
        <v>88</v>
      </c>
      <c r="B30" s="97">
        <v>29</v>
      </c>
      <c r="C30" s="105">
        <f t="shared" si="2"/>
        <v>0.7947382844614962</v>
      </c>
      <c r="D30" s="65"/>
      <c r="E30" s="78" t="s">
        <v>81</v>
      </c>
      <c r="F30" s="97">
        <v>309</v>
      </c>
      <c r="G30" s="105">
        <f>(F30/$F$9)*100</f>
        <v>12.286282306163022</v>
      </c>
    </row>
    <row r="31" spans="1:7" ht="12.75">
      <c r="A31" s="82" t="s">
        <v>115</v>
      </c>
      <c r="B31" s="97">
        <v>56</v>
      </c>
      <c r="C31" s="105">
        <f t="shared" si="2"/>
        <v>1.5346670320635791</v>
      </c>
      <c r="D31" s="65"/>
      <c r="E31" s="78" t="s">
        <v>82</v>
      </c>
      <c r="F31" s="97">
        <v>13039</v>
      </c>
      <c r="G31" s="112" t="s">
        <v>261</v>
      </c>
    </row>
    <row r="32" spans="1:7" ht="12.75">
      <c r="A32" s="82" t="s">
        <v>89</v>
      </c>
      <c r="B32" s="97">
        <v>21</v>
      </c>
      <c r="C32" s="105">
        <f t="shared" si="2"/>
        <v>0.5755001370238422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113</v>
      </c>
      <c r="C33" s="105">
        <f t="shared" si="2"/>
        <v>3.096738832556865</v>
      </c>
      <c r="D33" s="65"/>
      <c r="E33" s="79" t="s">
        <v>84</v>
      </c>
      <c r="F33" s="80">
        <v>2013</v>
      </c>
      <c r="G33" s="81">
        <f>(F33/$F$33)*100</f>
        <v>100</v>
      </c>
    </row>
    <row r="34" spans="1:7" ht="12.75">
      <c r="A34" s="82" t="s">
        <v>91</v>
      </c>
      <c r="B34" s="120">
        <v>23.1</v>
      </c>
      <c r="C34" s="112" t="s">
        <v>261</v>
      </c>
      <c r="D34" s="65"/>
      <c r="E34" s="78" t="s">
        <v>383</v>
      </c>
      <c r="F34" s="97">
        <v>28</v>
      </c>
      <c r="G34" s="105">
        <f aca="true" t="shared" si="3" ref="G34:G43">(F34/$F$33)*100</f>
        <v>1.3909587680079483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59</v>
      </c>
      <c r="G35" s="105">
        <f t="shared" si="3"/>
        <v>2.930948832588177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331</v>
      </c>
      <c r="G36" s="105">
        <f t="shared" si="3"/>
        <v>16.443119721808248</v>
      </c>
    </row>
    <row r="37" spans="1:7" ht="12.75">
      <c r="A37" s="77" t="s">
        <v>94</v>
      </c>
      <c r="B37" s="80">
        <v>2856</v>
      </c>
      <c r="C37" s="81">
        <f>(B37/$B$37)*100</f>
        <v>100</v>
      </c>
      <c r="D37" s="65"/>
      <c r="E37" s="78" t="s">
        <v>389</v>
      </c>
      <c r="F37" s="97">
        <v>331</v>
      </c>
      <c r="G37" s="105">
        <f t="shared" si="3"/>
        <v>16.443119721808248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384</v>
      </c>
      <c r="G38" s="105">
        <f t="shared" si="3"/>
        <v>19.076005961251862</v>
      </c>
    </row>
    <row r="39" spans="1:7" ht="12.75">
      <c r="A39" s="82" t="s">
        <v>97</v>
      </c>
      <c r="B39" s="98">
        <v>767</v>
      </c>
      <c r="C39" s="105">
        <f>(B39/$B$37)*100</f>
        <v>26.855742296918766</v>
      </c>
      <c r="D39" s="65"/>
      <c r="E39" s="78" t="s">
        <v>393</v>
      </c>
      <c r="F39" s="97">
        <v>412</v>
      </c>
      <c r="G39" s="105">
        <f t="shared" si="3"/>
        <v>20.46696472925981</v>
      </c>
    </row>
    <row r="40" spans="1:7" ht="12.75">
      <c r="A40" s="82" t="s">
        <v>98</v>
      </c>
      <c r="B40" s="98">
        <v>389</v>
      </c>
      <c r="C40" s="105">
        <f>(B40/$B$37)*100</f>
        <v>13.620448179271708</v>
      </c>
      <c r="D40" s="65"/>
      <c r="E40" s="78" t="s">
        <v>68</v>
      </c>
      <c r="F40" s="97">
        <v>280</v>
      </c>
      <c r="G40" s="105">
        <f t="shared" si="3"/>
        <v>13.909587680079483</v>
      </c>
    </row>
    <row r="41" spans="1:7" ht="12.75">
      <c r="A41" s="82" t="s">
        <v>100</v>
      </c>
      <c r="B41" s="98">
        <v>827</v>
      </c>
      <c r="C41" s="105">
        <f>(B41/$B$37)*100</f>
        <v>28.956582633053223</v>
      </c>
      <c r="D41" s="65"/>
      <c r="E41" s="78" t="s">
        <v>69</v>
      </c>
      <c r="F41" s="97">
        <v>162</v>
      </c>
      <c r="G41" s="105">
        <f t="shared" si="3"/>
        <v>8.047690014903129</v>
      </c>
    </row>
    <row r="42" spans="1:7" ht="12.75">
      <c r="A42" s="82" t="s">
        <v>260</v>
      </c>
      <c r="B42" s="98">
        <v>27</v>
      </c>
      <c r="C42" s="105">
        <f>(B42/$B$37)*100</f>
        <v>0.9453781512605042</v>
      </c>
      <c r="D42" s="65"/>
      <c r="E42" s="78" t="s">
        <v>170</v>
      </c>
      <c r="F42" s="97">
        <v>7</v>
      </c>
      <c r="G42" s="105">
        <f t="shared" si="3"/>
        <v>0.34773969200198707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</v>
      </c>
      <c r="G43" s="105">
        <f t="shared" si="3"/>
        <v>0.9438648782911079</v>
      </c>
    </row>
    <row r="44" spans="1:7" ht="12.75">
      <c r="A44" s="82" t="s">
        <v>291</v>
      </c>
      <c r="B44" s="98">
        <v>379</v>
      </c>
      <c r="C44" s="105">
        <f>(B44/$B$37)*100</f>
        <v>13.2703081232493</v>
      </c>
      <c r="D44" s="65"/>
      <c r="E44" s="78" t="s">
        <v>93</v>
      </c>
      <c r="F44" s="97">
        <v>45553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467</v>
      </c>
      <c r="C46" s="105">
        <f>(B46/$B$37)*100</f>
        <v>16.3515406162465</v>
      </c>
      <c r="D46" s="65"/>
      <c r="E46" s="78" t="s">
        <v>96</v>
      </c>
      <c r="F46" s="97">
        <v>17580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31698</v>
      </c>
      <c r="G48" s="112" t="s">
        <v>261</v>
      </c>
    </row>
    <row r="49" spans="1:7" ht="13.5" thickBot="1">
      <c r="A49" s="82" t="s">
        <v>292</v>
      </c>
      <c r="B49" s="98">
        <v>48</v>
      </c>
      <c r="C49" s="105">
        <f aca="true" t="shared" si="4" ref="C49:C55">(B49/$B$37)*100</f>
        <v>1.680672268907563</v>
      </c>
      <c r="D49" s="87"/>
      <c r="E49" s="88" t="s">
        <v>102</v>
      </c>
      <c r="F49" s="113">
        <v>26094</v>
      </c>
      <c r="G49" s="114" t="s">
        <v>261</v>
      </c>
    </row>
    <row r="50" spans="1:7" ht="13.5" thickTop="1">
      <c r="A50" s="82" t="s">
        <v>116</v>
      </c>
      <c r="B50" s="98">
        <v>199</v>
      </c>
      <c r="C50" s="105">
        <f t="shared" si="4"/>
        <v>6.9677871148459385</v>
      </c>
      <c r="D50" s="65"/>
      <c r="E50" s="78"/>
      <c r="F50" s="86"/>
      <c r="G50" s="85"/>
    </row>
    <row r="51" spans="1:7" ht="12.75">
      <c r="A51" s="82" t="s">
        <v>117</v>
      </c>
      <c r="B51" s="98">
        <v>252</v>
      </c>
      <c r="C51" s="105">
        <f t="shared" si="4"/>
        <v>8.823529411764707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115</v>
      </c>
      <c r="C52" s="105">
        <f t="shared" si="4"/>
        <v>4.026610644257703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363</v>
      </c>
      <c r="C53" s="105">
        <f t="shared" si="4"/>
        <v>12.710084033613445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232</v>
      </c>
      <c r="C54" s="105">
        <f t="shared" si="4"/>
        <v>8.123249299719888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59</v>
      </c>
      <c r="C55" s="105">
        <f t="shared" si="4"/>
        <v>2.0658263305322127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180</v>
      </c>
      <c r="C57" s="105">
        <f>(B57/$B$37)*100</f>
        <v>6.302521008403361</v>
      </c>
      <c r="D57" s="65"/>
      <c r="E57" s="79" t="s">
        <v>84</v>
      </c>
      <c r="F57" s="80">
        <v>88</v>
      </c>
      <c r="G57" s="105">
        <f>(F57/L57)*100</f>
        <v>4.371584699453552</v>
      </c>
      <c r="H57" s="79" t="s">
        <v>84</v>
      </c>
      <c r="L57" s="15">
        <v>2013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81</v>
      </c>
      <c r="G58" s="105">
        <f>(F58/L58)*100</f>
        <v>6.017830609212481</v>
      </c>
      <c r="H58" s="78" t="s">
        <v>118</v>
      </c>
      <c r="L58" s="15">
        <v>1346</v>
      </c>
    </row>
    <row r="59" spans="1:12" ht="12.75">
      <c r="A59" s="82" t="s">
        <v>112</v>
      </c>
      <c r="B59" s="98">
        <v>190</v>
      </c>
      <c r="C59" s="105">
        <f>(B59/$B$37)*100</f>
        <v>6.652661064425771</v>
      </c>
      <c r="D59" s="65"/>
      <c r="E59" s="78" t="s">
        <v>120</v>
      </c>
      <c r="F59" s="97">
        <v>61</v>
      </c>
      <c r="G59" s="105">
        <f>(F59/L59)*100</f>
        <v>9.442724458204333</v>
      </c>
      <c r="H59" s="78" t="s">
        <v>120</v>
      </c>
      <c r="L59" s="15">
        <v>646</v>
      </c>
    </row>
    <row r="60" spans="1:7" ht="12.75">
      <c r="A60" s="82" t="s">
        <v>113</v>
      </c>
      <c r="B60" s="98">
        <v>628</v>
      </c>
      <c r="C60" s="105">
        <f>(B60/$B$37)*100</f>
        <v>21.988795518207283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217</v>
      </c>
      <c r="C62" s="105">
        <f>(B62/$B$37)*100</f>
        <v>7.598039215686274</v>
      </c>
      <c r="D62" s="65"/>
      <c r="E62" s="79" t="s">
        <v>123</v>
      </c>
      <c r="F62" s="80">
        <v>23</v>
      </c>
      <c r="G62" s="105">
        <f>(F62/L62)*100</f>
        <v>10.087719298245613</v>
      </c>
      <c r="H62" s="79" t="s">
        <v>394</v>
      </c>
      <c r="L62" s="15">
        <v>228</v>
      </c>
    </row>
    <row r="63" spans="1:12" ht="12.75">
      <c r="A63" s="61" t="s">
        <v>293</v>
      </c>
      <c r="B63" s="98">
        <v>133</v>
      </c>
      <c r="C63" s="105">
        <f>(B63/$B$37)*100</f>
        <v>4.6568627450980395</v>
      </c>
      <c r="D63" s="65"/>
      <c r="E63" s="78" t="s">
        <v>118</v>
      </c>
      <c r="F63" s="97">
        <v>23</v>
      </c>
      <c r="G63" s="105">
        <f>(F63/L63)*100</f>
        <v>13.939393939393941</v>
      </c>
      <c r="H63" s="78" t="s">
        <v>118</v>
      </c>
      <c r="L63" s="15">
        <v>165</v>
      </c>
    </row>
    <row r="64" spans="1:12" ht="12.75">
      <c r="A64" s="82" t="s">
        <v>114</v>
      </c>
      <c r="B64" s="98">
        <v>240</v>
      </c>
      <c r="C64" s="105">
        <f>(B64/$B$37)*100</f>
        <v>8.403361344537815</v>
      </c>
      <c r="D64" s="65"/>
      <c r="E64" s="78" t="s">
        <v>120</v>
      </c>
      <c r="F64" s="97">
        <v>19</v>
      </c>
      <c r="G64" s="105">
        <f>(F64/L64)*100</f>
        <v>22.61904761904762</v>
      </c>
      <c r="H64" s="78" t="s">
        <v>120</v>
      </c>
      <c r="L64" s="15">
        <v>84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387</v>
      </c>
      <c r="G66" s="105">
        <f aca="true" t="shared" si="5" ref="G66:G71">(F66/L66)*100</f>
        <v>5.3042763157894735</v>
      </c>
      <c r="H66" s="79" t="s">
        <v>124</v>
      </c>
      <c r="L66" s="15">
        <v>7296</v>
      </c>
    </row>
    <row r="67" spans="1:12" ht="12.75">
      <c r="A67" s="82" t="s">
        <v>126</v>
      </c>
      <c r="B67" s="97">
        <v>2027</v>
      </c>
      <c r="C67" s="105">
        <f>(B67/$B$37)*100</f>
        <v>70.9733893557423</v>
      </c>
      <c r="D67" s="65"/>
      <c r="E67" s="78" t="s">
        <v>262</v>
      </c>
      <c r="F67" s="97">
        <v>227</v>
      </c>
      <c r="G67" s="105">
        <f t="shared" si="5"/>
        <v>4.665981500513874</v>
      </c>
      <c r="H67" s="78" t="s">
        <v>262</v>
      </c>
      <c r="L67" s="15">
        <v>4865</v>
      </c>
    </row>
    <row r="68" spans="1:12" ht="12.75">
      <c r="A68" s="82" t="s">
        <v>128</v>
      </c>
      <c r="B68" s="97">
        <v>593</v>
      </c>
      <c r="C68" s="105">
        <f>(B68/$B$37)*100</f>
        <v>20.763305322128854</v>
      </c>
      <c r="D68" s="65"/>
      <c r="E68" s="78" t="s">
        <v>127</v>
      </c>
      <c r="F68" s="97">
        <v>20</v>
      </c>
      <c r="G68" s="105">
        <f t="shared" si="5"/>
        <v>4.444444444444445</v>
      </c>
      <c r="H68" s="78" t="s">
        <v>127</v>
      </c>
      <c r="L68" s="15">
        <v>450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155</v>
      </c>
      <c r="G69" s="105">
        <f t="shared" si="5"/>
        <v>6.389117889530091</v>
      </c>
      <c r="H69" s="78" t="s">
        <v>129</v>
      </c>
      <c r="L69" s="15">
        <v>2426</v>
      </c>
    </row>
    <row r="70" spans="1:12" ht="12.75">
      <c r="A70" s="82" t="s">
        <v>376</v>
      </c>
      <c r="B70" s="97">
        <v>236</v>
      </c>
      <c r="C70" s="105">
        <f>(B70/$B$37)*100</f>
        <v>8.26330532212885</v>
      </c>
      <c r="D70" s="65"/>
      <c r="E70" s="78" t="s">
        <v>130</v>
      </c>
      <c r="F70" s="97">
        <v>75</v>
      </c>
      <c r="G70" s="105">
        <f t="shared" si="5"/>
        <v>4.6182266009852215</v>
      </c>
      <c r="H70" s="78" t="s">
        <v>130</v>
      </c>
      <c r="L70" s="15">
        <v>1624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69</v>
      </c>
      <c r="G71" s="118">
        <f t="shared" si="5"/>
        <v>10.117302052785924</v>
      </c>
      <c r="H71" s="92" t="s">
        <v>131</v>
      </c>
      <c r="L71" s="15">
        <v>682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2650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2478</v>
      </c>
      <c r="G9" s="81">
        <f>(F9/$F$9)*100</f>
        <v>100</v>
      </c>
      <c r="I9" s="53"/>
    </row>
    <row r="10" spans="1:7" ht="12.75">
      <c r="A10" s="36" t="s">
        <v>137</v>
      </c>
      <c r="B10" s="97">
        <v>954</v>
      </c>
      <c r="C10" s="105">
        <f aca="true" t="shared" si="0" ref="C10:C18">(B10/$B$8)*100</f>
        <v>36</v>
      </c>
      <c r="E10" s="32" t="s">
        <v>138</v>
      </c>
      <c r="F10" s="97">
        <v>2416</v>
      </c>
      <c r="G10" s="105">
        <f>(F10/$F$9)*100</f>
        <v>97.49798224374496</v>
      </c>
    </row>
    <row r="11" spans="1:7" ht="12.75">
      <c r="A11" s="36" t="s">
        <v>139</v>
      </c>
      <c r="B11" s="97">
        <v>539</v>
      </c>
      <c r="C11" s="105">
        <f t="shared" si="0"/>
        <v>20.339622641509433</v>
      </c>
      <c r="E11" s="32" t="s">
        <v>140</v>
      </c>
      <c r="F11" s="97">
        <v>46</v>
      </c>
      <c r="G11" s="105">
        <f>(F11/$F$9)*100</f>
        <v>1.8563357546408392</v>
      </c>
    </row>
    <row r="12" spans="1:7" ht="12.75">
      <c r="A12" s="36" t="s">
        <v>141</v>
      </c>
      <c r="B12" s="97">
        <v>71</v>
      </c>
      <c r="C12" s="105">
        <f t="shared" si="0"/>
        <v>2.6792452830188678</v>
      </c>
      <c r="E12" s="32" t="s">
        <v>142</v>
      </c>
      <c r="F12" s="97">
        <v>16</v>
      </c>
      <c r="G12" s="105">
        <f>(F12/$F$9)*100</f>
        <v>0.645682001614205</v>
      </c>
    </row>
    <row r="13" spans="1:7" ht="12.75">
      <c r="A13" s="36" t="s">
        <v>143</v>
      </c>
      <c r="B13" s="97">
        <v>144</v>
      </c>
      <c r="C13" s="105">
        <f t="shared" si="0"/>
        <v>5.433962264150943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494</v>
      </c>
      <c r="C14" s="105">
        <f t="shared" si="0"/>
        <v>18.641509433962263</v>
      </c>
      <c r="E14" s="42" t="s">
        <v>145</v>
      </c>
      <c r="F14" s="80">
        <v>810</v>
      </c>
      <c r="G14" s="81">
        <f>(F14/$F$14)*100</f>
        <v>100</v>
      </c>
    </row>
    <row r="15" spans="1:7" ht="12.75">
      <c r="A15" s="36" t="s">
        <v>146</v>
      </c>
      <c r="B15" s="97">
        <v>13</v>
      </c>
      <c r="C15" s="105">
        <f t="shared" si="0"/>
        <v>0.49056603773584906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</v>
      </c>
      <c r="C16" s="105">
        <f t="shared" si="0"/>
        <v>0.2641509433962264</v>
      </c>
      <c r="E16" s="1" t="s">
        <v>149</v>
      </c>
      <c r="F16" s="97">
        <v>31</v>
      </c>
      <c r="G16" s="105">
        <f>(F16/$F$14)*100</f>
        <v>3.8271604938271606</v>
      </c>
    </row>
    <row r="17" spans="1:7" ht="12.75">
      <c r="A17" s="36" t="s">
        <v>150</v>
      </c>
      <c r="B17" s="97">
        <v>428</v>
      </c>
      <c r="C17" s="105">
        <f t="shared" si="0"/>
        <v>16.150943396226413</v>
      </c>
      <c r="E17" s="1" t="s">
        <v>151</v>
      </c>
      <c r="F17" s="97">
        <v>66</v>
      </c>
      <c r="G17" s="105">
        <f aca="true" t="shared" si="1" ref="G17:G23">(F17/$F$14)*100</f>
        <v>8.148148148148149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149</v>
      </c>
      <c r="G18" s="105">
        <f t="shared" si="1"/>
        <v>18.395061728395063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241</v>
      </c>
      <c r="G19" s="105">
        <f t="shared" si="1"/>
        <v>29.75308641975309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279</v>
      </c>
      <c r="G20" s="105">
        <f t="shared" si="1"/>
        <v>34.44444444444444</v>
      </c>
    </row>
    <row r="21" spans="1:7" ht="12.75">
      <c r="A21" s="36" t="s">
        <v>156</v>
      </c>
      <c r="B21" s="98">
        <v>21</v>
      </c>
      <c r="C21" s="105">
        <f aca="true" t="shared" si="2" ref="C21:C28">(B21/$B$8)*100</f>
        <v>0.7924528301886792</v>
      </c>
      <c r="E21" s="1" t="s">
        <v>157</v>
      </c>
      <c r="F21" s="97">
        <v>44</v>
      </c>
      <c r="G21" s="105">
        <f t="shared" si="1"/>
        <v>5.432098765432099</v>
      </c>
    </row>
    <row r="22" spans="1:7" ht="12.75">
      <c r="A22" s="36" t="s">
        <v>158</v>
      </c>
      <c r="B22" s="98">
        <v>95</v>
      </c>
      <c r="C22" s="105">
        <f t="shared" si="2"/>
        <v>3.5849056603773586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177</v>
      </c>
      <c r="C23" s="105">
        <f t="shared" si="2"/>
        <v>6.679245283018869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492</v>
      </c>
      <c r="C24" s="105">
        <f t="shared" si="2"/>
        <v>18.566037735849054</v>
      </c>
      <c r="E24" s="1" t="s">
        <v>163</v>
      </c>
      <c r="F24" s="97">
        <v>175000</v>
      </c>
      <c r="G24" s="112" t="s">
        <v>261</v>
      </c>
    </row>
    <row r="25" spans="1:7" ht="12.75">
      <c r="A25" s="36" t="s">
        <v>164</v>
      </c>
      <c r="B25" s="97">
        <v>472</v>
      </c>
      <c r="C25" s="105">
        <f t="shared" si="2"/>
        <v>17.81132075471698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548</v>
      </c>
      <c r="C26" s="105">
        <f t="shared" si="2"/>
        <v>20.67924528301887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639</v>
      </c>
      <c r="C27" s="105">
        <f t="shared" si="2"/>
        <v>24.113207547169814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206</v>
      </c>
      <c r="C28" s="105">
        <f t="shared" si="2"/>
        <v>7.773584905660377</v>
      </c>
      <c r="E28" s="32" t="s">
        <v>176</v>
      </c>
      <c r="F28" s="97">
        <v>642</v>
      </c>
      <c r="G28" s="105">
        <f aca="true" t="shared" si="3" ref="G28:G35">(F28/$F$14)*100</f>
        <v>79.25925925925927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0.8641975308641975</v>
      </c>
    </row>
    <row r="31" spans="1:7" ht="12.75">
      <c r="A31" s="36" t="s">
        <v>180</v>
      </c>
      <c r="B31" s="97">
        <v>14</v>
      </c>
      <c r="C31" s="105">
        <f aca="true" t="shared" si="4" ref="C31:C39">(B31/$B$8)*100</f>
        <v>0.5283018867924528</v>
      </c>
      <c r="E31" s="32" t="s">
        <v>181</v>
      </c>
      <c r="F31" s="97">
        <v>30</v>
      </c>
      <c r="G31" s="105">
        <f t="shared" si="3"/>
        <v>3.7037037037037033</v>
      </c>
    </row>
    <row r="32" spans="1:7" ht="12.75">
      <c r="A32" s="36" t="s">
        <v>182</v>
      </c>
      <c r="B32" s="97">
        <v>92</v>
      </c>
      <c r="C32" s="105">
        <f t="shared" si="4"/>
        <v>3.471698113207547</v>
      </c>
      <c r="E32" s="32" t="s">
        <v>183</v>
      </c>
      <c r="F32" s="97">
        <v>73</v>
      </c>
      <c r="G32" s="105">
        <f t="shared" si="3"/>
        <v>9.012345679012345</v>
      </c>
    </row>
    <row r="33" spans="1:7" ht="12.75">
      <c r="A33" s="36" t="s">
        <v>184</v>
      </c>
      <c r="B33" s="97">
        <v>235</v>
      </c>
      <c r="C33" s="105">
        <f t="shared" si="4"/>
        <v>8.867924528301886</v>
      </c>
      <c r="E33" s="32" t="s">
        <v>185</v>
      </c>
      <c r="F33" s="97">
        <v>216</v>
      </c>
      <c r="G33" s="105">
        <f t="shared" si="3"/>
        <v>26.666666666666668</v>
      </c>
    </row>
    <row r="34" spans="1:7" ht="12.75">
      <c r="A34" s="36" t="s">
        <v>186</v>
      </c>
      <c r="B34" s="97">
        <v>470</v>
      </c>
      <c r="C34" s="105">
        <f t="shared" si="4"/>
        <v>17.735849056603772</v>
      </c>
      <c r="E34" s="32" t="s">
        <v>187</v>
      </c>
      <c r="F34" s="97">
        <v>165</v>
      </c>
      <c r="G34" s="105">
        <f t="shared" si="3"/>
        <v>20.37037037037037</v>
      </c>
    </row>
    <row r="35" spans="1:7" ht="12.75">
      <c r="A35" s="36" t="s">
        <v>188</v>
      </c>
      <c r="B35" s="97">
        <v>617</v>
      </c>
      <c r="C35" s="105">
        <f t="shared" si="4"/>
        <v>23.28301886792453</v>
      </c>
      <c r="E35" s="32" t="s">
        <v>189</v>
      </c>
      <c r="F35" s="97">
        <v>151</v>
      </c>
      <c r="G35" s="105">
        <f t="shared" si="3"/>
        <v>18.641975308641975</v>
      </c>
    </row>
    <row r="36" spans="1:7" ht="12.75">
      <c r="A36" s="36" t="s">
        <v>190</v>
      </c>
      <c r="B36" s="97">
        <v>569</v>
      </c>
      <c r="C36" s="105">
        <f t="shared" si="4"/>
        <v>21.471698113207545</v>
      </c>
      <c r="E36" s="32" t="s">
        <v>191</v>
      </c>
      <c r="F36" s="97">
        <v>1491</v>
      </c>
      <c r="G36" s="112" t="s">
        <v>261</v>
      </c>
    </row>
    <row r="37" spans="1:7" ht="12.75">
      <c r="A37" s="36" t="s">
        <v>192</v>
      </c>
      <c r="B37" s="97">
        <v>221</v>
      </c>
      <c r="C37" s="105">
        <f t="shared" si="4"/>
        <v>8.339622641509434</v>
      </c>
      <c r="E37" s="32" t="s">
        <v>193</v>
      </c>
      <c r="F37" s="97">
        <v>168</v>
      </c>
      <c r="G37" s="105">
        <f>(F37/$F$14)*100</f>
        <v>20.74074074074074</v>
      </c>
    </row>
    <row r="38" spans="1:7" ht="12.75">
      <c r="A38" s="36" t="s">
        <v>194</v>
      </c>
      <c r="B38" s="97">
        <v>226</v>
      </c>
      <c r="C38" s="105">
        <f t="shared" si="4"/>
        <v>8.528301886792452</v>
      </c>
      <c r="E38" s="32" t="s">
        <v>191</v>
      </c>
      <c r="F38" s="97">
        <v>484</v>
      </c>
      <c r="G38" s="112" t="s">
        <v>261</v>
      </c>
    </row>
    <row r="39" spans="1:7" ht="12.75">
      <c r="A39" s="36" t="s">
        <v>195</v>
      </c>
      <c r="B39" s="97">
        <v>206</v>
      </c>
      <c r="C39" s="105">
        <f t="shared" si="4"/>
        <v>7.773584905660377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2478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176</v>
      </c>
      <c r="G43" s="105">
        <f aca="true" t="shared" si="5" ref="G43:G48">(F43/$F$14)*100</f>
        <v>21.728395061728396</v>
      </c>
    </row>
    <row r="44" spans="1:7" ht="12.75">
      <c r="A44" s="36" t="s">
        <v>209</v>
      </c>
      <c r="B44" s="98">
        <v>580</v>
      </c>
      <c r="C44" s="105">
        <f aca="true" t="shared" si="6" ref="C44:C49">(B44/$B$42)*100</f>
        <v>23.405972558514932</v>
      </c>
      <c r="E44" s="32" t="s">
        <v>210</v>
      </c>
      <c r="F44" s="97">
        <v>103</v>
      </c>
      <c r="G44" s="105">
        <f t="shared" si="5"/>
        <v>12.716049382716049</v>
      </c>
    </row>
    <row r="45" spans="1:7" ht="12.75">
      <c r="A45" s="36" t="s">
        <v>211</v>
      </c>
      <c r="B45" s="98">
        <v>881</v>
      </c>
      <c r="C45" s="105">
        <f t="shared" si="6"/>
        <v>35.552865213882164</v>
      </c>
      <c r="E45" s="32" t="s">
        <v>212</v>
      </c>
      <c r="F45" s="97">
        <v>163</v>
      </c>
      <c r="G45" s="105">
        <f t="shared" si="5"/>
        <v>20.123456790123456</v>
      </c>
    </row>
    <row r="46" spans="1:7" ht="12.75">
      <c r="A46" s="36" t="s">
        <v>213</v>
      </c>
      <c r="B46" s="98">
        <v>340</v>
      </c>
      <c r="C46" s="105">
        <f t="shared" si="6"/>
        <v>13.720742534301856</v>
      </c>
      <c r="E46" s="32" t="s">
        <v>214</v>
      </c>
      <c r="F46" s="97">
        <v>161</v>
      </c>
      <c r="G46" s="105">
        <f t="shared" si="5"/>
        <v>19.876543209876544</v>
      </c>
    </row>
    <row r="47" spans="1:7" ht="12.75">
      <c r="A47" s="36" t="s">
        <v>215</v>
      </c>
      <c r="B47" s="97">
        <v>346</v>
      </c>
      <c r="C47" s="105">
        <f t="shared" si="6"/>
        <v>13.962873284907182</v>
      </c>
      <c r="E47" s="32" t="s">
        <v>216</v>
      </c>
      <c r="F47" s="97">
        <v>65</v>
      </c>
      <c r="G47" s="105">
        <f t="shared" si="5"/>
        <v>8.024691358024691</v>
      </c>
    </row>
    <row r="48" spans="1:7" ht="12.75">
      <c r="A48" s="36" t="s">
        <v>217</v>
      </c>
      <c r="B48" s="97">
        <v>150</v>
      </c>
      <c r="C48" s="105">
        <f t="shared" si="6"/>
        <v>6.053268765133172</v>
      </c>
      <c r="E48" s="32" t="s">
        <v>218</v>
      </c>
      <c r="F48" s="97">
        <v>142</v>
      </c>
      <c r="G48" s="105">
        <f t="shared" si="5"/>
        <v>17.530864197530864</v>
      </c>
    </row>
    <row r="49" spans="1:7" ht="12.75">
      <c r="A49" s="36" t="s">
        <v>219</v>
      </c>
      <c r="B49" s="97">
        <v>181</v>
      </c>
      <c r="C49" s="105">
        <f t="shared" si="6"/>
        <v>7.304277643260694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1203</v>
      </c>
      <c r="G51" s="81">
        <f>(F51/F$51)*100</f>
        <v>100</v>
      </c>
    </row>
    <row r="52" spans="1:7" ht="12.75">
      <c r="A52" s="4" t="s">
        <v>223</v>
      </c>
      <c r="B52" s="97">
        <v>102</v>
      </c>
      <c r="C52" s="105">
        <f>(B52/$B$42)*100</f>
        <v>4.116222760290557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849</v>
      </c>
      <c r="C53" s="105">
        <f>(B53/$B$42)*100</f>
        <v>34.261501210653755</v>
      </c>
      <c r="E53" s="32" t="s">
        <v>226</v>
      </c>
      <c r="F53" s="97">
        <v>25</v>
      </c>
      <c r="G53" s="105">
        <f>(F53/F$51)*100</f>
        <v>2.0781379883624274</v>
      </c>
    </row>
    <row r="54" spans="1:7" ht="12.75">
      <c r="A54" s="4" t="s">
        <v>227</v>
      </c>
      <c r="B54" s="97">
        <v>1067</v>
      </c>
      <c r="C54" s="105">
        <f>(B54/$B$42)*100</f>
        <v>43.05891848264729</v>
      </c>
      <c r="E54" s="32" t="s">
        <v>228</v>
      </c>
      <c r="F54" s="97">
        <v>19</v>
      </c>
      <c r="G54" s="105">
        <f aca="true" t="shared" si="7" ref="G54:G60">(F54/F$51)*100</f>
        <v>1.5793848711554446</v>
      </c>
    </row>
    <row r="55" spans="1:7" ht="12.75">
      <c r="A55" s="4" t="s">
        <v>229</v>
      </c>
      <c r="B55" s="97">
        <v>460</v>
      </c>
      <c r="C55" s="105">
        <f>(B55/$B$42)*100</f>
        <v>18.563357546408394</v>
      </c>
      <c r="E55" s="32" t="s">
        <v>230</v>
      </c>
      <c r="F55" s="97">
        <v>98</v>
      </c>
      <c r="G55" s="105">
        <f t="shared" si="7"/>
        <v>8.146300914380715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258</v>
      </c>
      <c r="G56" s="105">
        <f t="shared" si="7"/>
        <v>21.44638403990025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99</v>
      </c>
      <c r="G57" s="105">
        <f t="shared" si="7"/>
        <v>8.229426433915211</v>
      </c>
    </row>
    <row r="58" spans="1:7" ht="12.75">
      <c r="A58" s="36" t="s">
        <v>234</v>
      </c>
      <c r="B58" s="97">
        <v>540</v>
      </c>
      <c r="C58" s="105">
        <f aca="true" t="shared" si="8" ref="C58:C66">(B58/$B$42)*100</f>
        <v>21.791767554479417</v>
      </c>
      <c r="E58" s="32" t="s">
        <v>235</v>
      </c>
      <c r="F58" s="97">
        <v>8</v>
      </c>
      <c r="G58" s="105">
        <f t="shared" si="7"/>
        <v>0.6650041562759768</v>
      </c>
    </row>
    <row r="59" spans="1:7" ht="12.75">
      <c r="A59" s="36" t="s">
        <v>236</v>
      </c>
      <c r="B59" s="97">
        <v>226</v>
      </c>
      <c r="C59" s="105">
        <f t="shared" si="8"/>
        <v>9.120258272800646</v>
      </c>
      <c r="E59" s="32" t="s">
        <v>237</v>
      </c>
      <c r="F59" s="98">
        <v>6</v>
      </c>
      <c r="G59" s="105">
        <f t="shared" si="7"/>
        <v>0.4987531172069825</v>
      </c>
    </row>
    <row r="60" spans="1:7" ht="12.75">
      <c r="A60" s="36" t="s">
        <v>238</v>
      </c>
      <c r="B60" s="97">
        <v>898</v>
      </c>
      <c r="C60" s="105">
        <f t="shared" si="8"/>
        <v>36.23890234059726</v>
      </c>
      <c r="E60" s="32" t="s">
        <v>239</v>
      </c>
      <c r="F60" s="97">
        <v>690</v>
      </c>
      <c r="G60" s="105">
        <f t="shared" si="7"/>
        <v>57.356608478803</v>
      </c>
    </row>
    <row r="61" spans="1:7" ht="12.75">
      <c r="A61" s="36" t="s">
        <v>240</v>
      </c>
      <c r="B61" s="97">
        <v>674</v>
      </c>
      <c r="C61" s="105">
        <f t="shared" si="8"/>
        <v>27.199354317998388</v>
      </c>
      <c r="E61" s="32" t="s">
        <v>163</v>
      </c>
      <c r="F61" s="97">
        <v>648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20</v>
      </c>
      <c r="C63" s="105">
        <f t="shared" si="8"/>
        <v>0.8071025020177561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46</v>
      </c>
      <c r="C65" s="105">
        <f t="shared" si="8"/>
        <v>1.8563357546408392</v>
      </c>
      <c r="E65" s="32" t="s">
        <v>208</v>
      </c>
      <c r="F65" s="97">
        <v>111</v>
      </c>
      <c r="G65" s="105">
        <f aca="true" t="shared" si="9" ref="G65:G71">(F65/F$51)*100</f>
        <v>9.226932668329177</v>
      </c>
    </row>
    <row r="66" spans="1:7" ht="12.75">
      <c r="A66" s="36" t="s">
        <v>247</v>
      </c>
      <c r="B66" s="97">
        <v>74</v>
      </c>
      <c r="C66" s="105">
        <f t="shared" si="8"/>
        <v>2.9862792574656982</v>
      </c>
      <c r="E66" s="32" t="s">
        <v>210</v>
      </c>
      <c r="F66" s="97">
        <v>71</v>
      </c>
      <c r="G66" s="105">
        <f t="shared" si="9"/>
        <v>5.901911886949293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81</v>
      </c>
      <c r="G67" s="105">
        <f t="shared" si="9"/>
        <v>6.733167082294264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81</v>
      </c>
      <c r="G68" s="105">
        <f t="shared" si="9"/>
        <v>6.733167082294264</v>
      </c>
    </row>
    <row r="69" spans="1:7" ht="12.75">
      <c r="A69" s="36" t="s">
        <v>249</v>
      </c>
      <c r="B69" s="97">
        <v>13</v>
      </c>
      <c r="C69" s="105">
        <f>(B69/$B$42)*100</f>
        <v>0.5246166263115416</v>
      </c>
      <c r="E69" s="32" t="s">
        <v>216</v>
      </c>
      <c r="F69" s="97">
        <v>56</v>
      </c>
      <c r="G69" s="105">
        <f t="shared" si="9"/>
        <v>4.655029093931837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109</v>
      </c>
      <c r="G70" s="105">
        <f t="shared" si="9"/>
        <v>9.060681629260182</v>
      </c>
    </row>
    <row r="71" spans="1:7" ht="12.75">
      <c r="A71" s="54" t="s">
        <v>252</v>
      </c>
      <c r="B71" s="103">
        <v>40</v>
      </c>
      <c r="C71" s="115">
        <f>(B71/$B$42)*100</f>
        <v>1.6142050040355123</v>
      </c>
      <c r="D71" s="41"/>
      <c r="E71" s="44" t="s">
        <v>220</v>
      </c>
      <c r="F71" s="103">
        <v>694</v>
      </c>
      <c r="G71" s="115">
        <f t="shared" si="9"/>
        <v>57.68911055694098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2002-05-09T13:15:08Z</cp:lastPrinted>
  <dcterms:created xsi:type="dcterms:W3CDTF">2001-10-15T13:22:32Z</dcterms:created>
  <dcterms:modified xsi:type="dcterms:W3CDTF">2002-06-06T17:46:28Z</dcterms:modified>
  <cp:category/>
  <cp:version/>
  <cp:contentType/>
  <cp:contentStatus/>
</cp:coreProperties>
</file>