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<sst xmlns="http://schemas.openxmlformats.org/spreadsheetml/2006/main" count="694" uniqueCount="437">
  <si>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</si>
  <si>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</si>
  <si>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</si>
  <si>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</si>
  <si>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</si>
  <si>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</si>
  <si>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</si>
  <si>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</si>
  <si>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</si>
  <si>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</si>
  <si>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</si>
  <si>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</si>
  <si>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</si>
  <si>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</si>
  <si>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</si>
  <si>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</si>
  <si>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</si>
  <si>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</si>
  <si>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</si>
  <si>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</si>
  <si>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</si>
  <si>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</si>
  <si>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</si>
  <si>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</si>
  <si>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</si>
  <si>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</si>
  <si>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</si>
  <si>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</si>
  <si>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</si>
  <si>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</si>
  <si>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</si>
  <si>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</si>
  <si>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</si>
  <si>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</si>
  <si>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</si>
  <si>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</si>
  <si>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</si>
  <si>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</si>
  <si>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</si>
  <si>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</si>
  <si>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</si>
  <si>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</si>
  <si>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</si>
  <si>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</si>
  <si>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</si>
  <si>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</si>
  <si>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</si>
  <si>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</si>
  <si>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</si>
  <si>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</si>
  <si>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</si>
  <si>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</si>
  <si>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</si>
  <si>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</si>
  <si>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</si>
  <si>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</si>
  <si>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</si>
  <si>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</si>
  <si>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</si>
  <si>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</si>
  <si>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</si>
  <si>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</si>
  <si>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</si>
  <si>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</si>
  <si>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</si>
  <si>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</si>
  <si>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</si>
  <si>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</si>
  <si>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</si>
  <si>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</si>
  <si>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</si>
  <si>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</si>
  <si>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</si>
  <si>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</si>
  <si>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</si>
  <si>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</si>
  <si>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</si>
  <si>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</si>
  <si>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</si>
  <si>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</si>
  <si>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</si>
  <si>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</si>
  <si>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</si>
  <si>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</si>
  <si>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</si>
  <si>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</si>
  <si>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</si>
  <si>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</si>
  <si>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</si>
  <si>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</si>
  <si>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</si>
  <si>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</si>
  <si>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</si>
  <si>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</si>
  <si>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</si>
  <si>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</si>
  <si>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</si>
  <si>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</si>
  <si>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</si>
  <si>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</si>
  <si>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</si>
  <si>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</si>
  <si>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</si>
  <si>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</si>
  <si>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</si>
  <si>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</si>
  <si>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</si>
  <si>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</si>
  <si>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</si>
  <si>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</si>
  <si>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</si>
  <si>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</si>
  <si>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</si>
  <si>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</si>
  <si>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</si>
  <si>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</si>
  <si>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</si>
  <si>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</si>
  <si>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</si>
  <si>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</si>
  <si>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</si>
  <si>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</si>
  <si>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</si>
  <si>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</si>
  <si>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</si>
  <si>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</si>
  <si>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</si>
  <si>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</si>
  <si>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</si>
  <si>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</si>
  <si>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</si>
  <si>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</si>
  <si>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</si>
  <si>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</si>
  <si>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</si>
  <si>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</si>
  <si>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</si>
  <si>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</si>
  <si>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</si>
  <si>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</si>
  <si>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</si>
  <si>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</si>
  <si>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</si>
  <si>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</si>
  <si>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</si>
  <si>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</si>
  <si>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</si>
  <si>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</si>
  <si>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</si>
  <si>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</si>
  <si>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</si>
  <si>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</si>
  <si>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</si>
  <si>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</si>
  <si>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</si>
  <si>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</si>
  <si>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</si>
  <si>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</si>
  <si>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</si>
  <si>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</si>
  <si>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</si>
  <si>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</si>
  <si>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</si>
  <si>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</si>
  <si>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</si>
  <si>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</si>
  <si>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</si>
  <si>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</si>
  <si>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</si>
  <si>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</si>
  <si>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</si>
  <si>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</si>
  <si>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</si>
  <si>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</si>
  <si>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</si>
  <si>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</si>
  <si>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</si>
  <si>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</si>
  <si>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</si>
  <si>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</si>
  <si>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</si>
  <si>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</si>
  <si>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</si>
  <si>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</si>
  <si>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</si>
  <si>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</si>
  <si>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</si>
  <si>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</si>
  <si>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</si>
  <si>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</si>
  <si>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</si>
  <si>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</si>
  <si>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</si>
  <si>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</si>
  <si>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</si>
  <si>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</si>
  <si>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</si>
  <si>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</si>
  <si>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</si>
  <si>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</si>
  <si>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</si>
  <si>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</si>
  <si>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</si>
  <si>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</si>
  <si>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</si>
  <si>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</si>
  <si>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</si>
  <si>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</si>
  <si>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</si>
  <si>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</si>
  <si>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</si>
  <si>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</si>
  <si>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</si>
  <si>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</si>
  <si>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</si>
  <si>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</si>
  <si>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</si>
  <si>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</si>
  <si>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</si>
  <si>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</si>
  <si>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</si>
  <si>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</si>
  <si>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</si>
  <si>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</si>
  <si>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</si>
  <si>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</si>
  <si>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</si>
  <si>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</si>
  <si>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</si>
  <si>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</si>
  <si>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</si>
  <si>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</si>
  <si>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</si>
  <si>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</si>
  <si>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</si>
  <si>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</si>
  <si>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</si>
  <si>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</si>
  <si>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</si>
  <si>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</si>
  <si>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</si>
  <si>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</si>
  <si>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</si>
  <si>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</si>
  <si>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</si>
  <si>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</si>
  <si>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</si>
  <si>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</si>
  <si>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</si>
  <si>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</si>
  <si>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</si>
  <si>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</si>
  <si>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</si>
  <si>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</si>
  <si>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</si>
  <si>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</si>
  <si>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</si>
  <si>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</si>
  <si>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</si>
  <si>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</si>
  <si>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</si>
  <si>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</si>
  <si>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</si>
  <si>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</si>
  <si>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</si>
  <si>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</si>
  <si>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</si>
  <si>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</si>
  <si>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</si>
  <si>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</si>
  <si>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</si>
  <si>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</si>
  <si>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</si>
  <si>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</si>
  <si>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</si>
  <si>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</si>
  <si>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</si>
  <si>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</si>
  <si>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</si>
  <si>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</si>
  <si>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</si>
  <si>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</si>
  <si>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</si>
  <si>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</si>
  <si>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</si>
  <si>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</si>
  <si>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</si>
  <si>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</si>
  <si>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</si>
  <si>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</si>
  <si>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</si>
  <si>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</si>
  <si>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</si>
  <si>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</si>
  <si>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</si>
  <si>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</si>
  <si>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</si>
  <si>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</si>
  <si>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</si>
  <si>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</si>
  <si>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</si>
  <si>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</si>
  <si>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</si>
  <si>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</si>
  <si>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</si>
  <si>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</si>
  <si>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</si>
  <si>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</si>
  <si>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</si>
  <si>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</si>
  <si>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</si>
  <si>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</si>
  <si>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</si>
  <si>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</si>
  <si>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</si>
  <si>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</si>
  <si>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</si>
  <si>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</si>
  <si>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</si>
  <si>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</si>
  <si>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</si>
  <si>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</si>
  <si>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</si>
  <si>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</si>
  <si>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</si>
  <si>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</si>
  <si>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</si>
  <si>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</si>
  <si>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</si>
  <si>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</si>
  <si>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</si>
  <si>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</si>
  <si>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</si>
  <si>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</si>
  <si>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</si>
  <si>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</si>
  <si>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</si>
  <si>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</si>
  <si>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</si>
  <si>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</si>
  <si>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</si>
  <si>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</si>
  <si>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</si>
  <si>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</si>
  <si>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</si>
  <si>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</si>
  <si>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</si>
  <si>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</si>
  <si>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</si>
  <si>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</si>
  <si>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</si>
  <si>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</si>
  <si>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</si>
  <si>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</si>
  <si>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</si>
  <si>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</si>
  <si>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</si>
  <si>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</si>
  <si>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</si>
  <si>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</si>
  <si>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</si>
  <si>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</si>
  <si>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</si>
  <si>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</si>
  <si>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</si>
  <si>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</si>
  <si>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</si>
  <si>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</si>
  <si>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</si>
  <si>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</si>
  <si>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</si>
  <si>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</si>
  <si>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</si>
  <si>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</si>
  <si>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</si>
  <si>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</si>
  <si>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</si>
  <si>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</si>
  <si>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</si>
  <si>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</si>
  <si>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</si>
  <si>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</si>
  <si>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</si>
  <si>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</si>
  <si>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</si>
  <si>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</si>
  <si>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</si>
  <si>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</si>
  <si>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</si>
  <si>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</si>
  <si>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</si>
  <si>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</si>
  <si>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</si>
  <si>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</si>
  <si>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</si>
  <si>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</si>
  <si>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Palmyra borough,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</si>
  <si>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Palmyra borough,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</si>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</sst>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7091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7091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3421</v>
      </c>
      <c r="C9" s="151">
        <f>(B9/$B$7)*100</f>
        <v>48.244253278804116</v>
      </c>
      <c r="D9" s="152"/>
      <c r="E9" s="152" t="s">
        <v>403</v>
      </c>
      <c r="F9" s="150">
        <v>229</v>
      </c>
      <c r="G9" s="153">
        <f t="shared" si="0"/>
        <v>3.229445776336201</v>
      </c>
    </row>
    <row r="10" spans="1:7" ht="12.75">
      <c r="A10" s="149" t="s">
        <v>404</v>
      </c>
      <c r="B10" s="150">
        <v>3670</v>
      </c>
      <c r="C10" s="151">
        <f>(B10/$B$7)*100</f>
        <v>51.755746721195884</v>
      </c>
      <c r="D10" s="152"/>
      <c r="E10" s="152" t="s">
        <v>405</v>
      </c>
      <c r="F10" s="150">
        <v>19</v>
      </c>
      <c r="G10" s="153">
        <f t="shared" si="0"/>
        <v>0.26794528275278523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146</v>
      </c>
      <c r="G11" s="153">
        <f t="shared" si="0"/>
        <v>2.058947962205613</v>
      </c>
    </row>
    <row r="12" spans="1:7" ht="12.75">
      <c r="A12" s="149" t="s">
        <v>407</v>
      </c>
      <c r="B12" s="150">
        <v>413</v>
      </c>
      <c r="C12" s="151">
        <f aca="true" t="shared" si="1" ref="C12:C24">B12*100/B$7</f>
        <v>5.824284304047384</v>
      </c>
      <c r="D12" s="152"/>
      <c r="E12" s="152" t="s">
        <v>408</v>
      </c>
      <c r="F12" s="150">
        <v>13</v>
      </c>
      <c r="G12" s="153">
        <f t="shared" si="0"/>
        <v>0.18333098293611622</v>
      </c>
    </row>
    <row r="13" spans="1:7" ht="12.75">
      <c r="A13" s="149" t="s">
        <v>409</v>
      </c>
      <c r="B13" s="150">
        <v>454</v>
      </c>
      <c r="C13" s="151">
        <f t="shared" si="1"/>
        <v>6.402482019461289</v>
      </c>
      <c r="D13" s="152"/>
      <c r="E13" s="152" t="s">
        <v>410</v>
      </c>
      <c r="F13" s="150">
        <v>51</v>
      </c>
      <c r="G13" s="153">
        <f t="shared" si="0"/>
        <v>0.7192215484416866</v>
      </c>
    </row>
    <row r="14" spans="1:7" ht="12.75">
      <c r="A14" s="149" t="s">
        <v>411</v>
      </c>
      <c r="B14" s="150">
        <v>463</v>
      </c>
      <c r="C14" s="151">
        <f t="shared" si="1"/>
        <v>6.529403469186293</v>
      </c>
      <c r="D14" s="152"/>
      <c r="E14" s="152" t="s">
        <v>412</v>
      </c>
      <c r="F14" s="150">
        <v>6862</v>
      </c>
      <c r="G14" s="153">
        <f t="shared" si="0"/>
        <v>96.7705542236638</v>
      </c>
    </row>
    <row r="15" spans="1:7" ht="12.75">
      <c r="A15" s="149" t="s">
        <v>413</v>
      </c>
      <c r="B15" s="150">
        <v>401</v>
      </c>
      <c r="C15" s="151">
        <f t="shared" si="1"/>
        <v>5.655055704414046</v>
      </c>
      <c r="D15" s="152"/>
      <c r="E15" s="152" t="s">
        <v>414</v>
      </c>
      <c r="F15" s="150">
        <v>5642</v>
      </c>
      <c r="G15" s="153">
        <f t="shared" si="0"/>
        <v>79.56564659427443</v>
      </c>
    </row>
    <row r="16" spans="1:7" ht="12.75">
      <c r="A16" s="149" t="s">
        <v>415</v>
      </c>
      <c r="B16" s="150">
        <v>342</v>
      </c>
      <c r="C16" s="151">
        <f t="shared" si="1"/>
        <v>4.823015089550134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1075</v>
      </c>
      <c r="C17" s="151">
        <f t="shared" si="1"/>
        <v>15.160062050486532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1302</v>
      </c>
      <c r="C18" s="151">
        <f t="shared" si="1"/>
        <v>18.36130306021718</v>
      </c>
      <c r="D18" s="152"/>
      <c r="E18" s="143" t="s">
        <v>419</v>
      </c>
      <c r="F18" s="141">
        <v>7091</v>
      </c>
      <c r="G18" s="148">
        <v>100</v>
      </c>
    </row>
    <row r="19" spans="1:7" ht="12.75">
      <c r="A19" s="149" t="s">
        <v>420</v>
      </c>
      <c r="B19" s="150">
        <v>1027</v>
      </c>
      <c r="C19" s="151">
        <f t="shared" si="1"/>
        <v>14.48314765195318</v>
      </c>
      <c r="D19" s="152"/>
      <c r="E19" s="152" t="s">
        <v>421</v>
      </c>
      <c r="F19" s="150">
        <v>7085</v>
      </c>
      <c r="G19" s="153">
        <f aca="true" t="shared" si="2" ref="G19:G30">F19*100/F$18</f>
        <v>99.91538570018334</v>
      </c>
    </row>
    <row r="20" spans="1:7" ht="12.75">
      <c r="A20" s="149" t="s">
        <v>422</v>
      </c>
      <c r="B20" s="150">
        <v>356</v>
      </c>
      <c r="C20" s="151">
        <f t="shared" si="1"/>
        <v>5.020448455789029</v>
      </c>
      <c r="D20" s="152"/>
      <c r="E20" s="152" t="s">
        <v>423</v>
      </c>
      <c r="F20" s="150">
        <v>3004</v>
      </c>
      <c r="G20" s="153">
        <f t="shared" si="2"/>
        <v>42.36355944154562</v>
      </c>
    </row>
    <row r="21" spans="1:7" ht="12.75">
      <c r="A21" s="149" t="s">
        <v>424</v>
      </c>
      <c r="B21" s="150">
        <v>298</v>
      </c>
      <c r="C21" s="151">
        <f t="shared" si="1"/>
        <v>4.202510224227894</v>
      </c>
      <c r="D21" s="152"/>
      <c r="E21" s="152" t="s">
        <v>425</v>
      </c>
      <c r="F21" s="150">
        <v>1354</v>
      </c>
      <c r="G21" s="153">
        <f t="shared" si="2"/>
        <v>19.09462699196164</v>
      </c>
    </row>
    <row r="22" spans="1:7" ht="12.75">
      <c r="A22" s="149" t="s">
        <v>426</v>
      </c>
      <c r="B22" s="150">
        <v>471</v>
      </c>
      <c r="C22" s="151">
        <f t="shared" si="1"/>
        <v>6.642222535608518</v>
      </c>
      <c r="D22" s="152"/>
      <c r="E22" s="152" t="s">
        <v>427</v>
      </c>
      <c r="F22" s="150">
        <v>2002</v>
      </c>
      <c r="G22" s="153">
        <f t="shared" si="2"/>
        <v>28.232971372161895</v>
      </c>
    </row>
    <row r="23" spans="1:7" ht="12.75">
      <c r="A23" s="149" t="s">
        <v>428</v>
      </c>
      <c r="B23" s="150">
        <v>403</v>
      </c>
      <c r="C23" s="151">
        <f t="shared" si="1"/>
        <v>5.683260471019603</v>
      </c>
      <c r="D23" s="152"/>
      <c r="E23" s="152" t="s">
        <v>429</v>
      </c>
      <c r="F23" s="150">
        <v>1418</v>
      </c>
      <c r="G23" s="153">
        <f t="shared" si="2"/>
        <v>19.997179523339444</v>
      </c>
    </row>
    <row r="24" spans="1:7" ht="12.75">
      <c r="A24" s="149" t="s">
        <v>430</v>
      </c>
      <c r="B24" s="150">
        <v>86</v>
      </c>
      <c r="C24" s="151">
        <f t="shared" si="1"/>
        <v>1.2128049640389227</v>
      </c>
      <c r="D24" s="152"/>
      <c r="E24" s="152" t="s">
        <v>431</v>
      </c>
      <c r="F24" s="150">
        <v>378</v>
      </c>
      <c r="G24" s="153">
        <f t="shared" si="2"/>
        <v>5.330700888450148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142</v>
      </c>
      <c r="G25" s="153">
        <f t="shared" si="2"/>
        <v>2.0025384289945</v>
      </c>
    </row>
    <row r="26" spans="1:7" ht="12.75">
      <c r="A26" s="149" t="s">
        <v>433</v>
      </c>
      <c r="B26" s="155">
        <v>38</v>
      </c>
      <c r="C26" s="156" t="s">
        <v>261</v>
      </c>
      <c r="D26" s="152"/>
      <c r="E26" s="157" t="s">
        <v>434</v>
      </c>
      <c r="F26" s="158">
        <v>347</v>
      </c>
      <c r="G26" s="153">
        <f t="shared" si="2"/>
        <v>4.893527006064025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185</v>
      </c>
      <c r="G27" s="153">
        <f t="shared" si="2"/>
        <v>2.608940911013961</v>
      </c>
    </row>
    <row r="28" spans="1:7" ht="12.75">
      <c r="A28" s="149" t="s">
        <v>262</v>
      </c>
      <c r="B28" s="150">
        <v>5508</v>
      </c>
      <c r="C28" s="151">
        <f aca="true" t="shared" si="3" ref="C28:C35">B28*100/B$7</f>
        <v>77.67592723170216</v>
      </c>
      <c r="D28" s="152"/>
      <c r="E28" s="152" t="s">
        <v>436</v>
      </c>
      <c r="F28" s="150">
        <v>6</v>
      </c>
      <c r="G28" s="153">
        <f t="shared" si="2"/>
        <v>0.08461429981666901</v>
      </c>
    </row>
    <row r="29" spans="1:7" ht="12.75">
      <c r="A29" s="149" t="s">
        <v>0</v>
      </c>
      <c r="B29" s="150">
        <v>2575</v>
      </c>
      <c r="C29" s="151">
        <f t="shared" si="3"/>
        <v>36.313637004653785</v>
      </c>
      <c r="D29" s="152"/>
      <c r="E29" s="152" t="s">
        <v>1</v>
      </c>
      <c r="F29" s="150">
        <v>6</v>
      </c>
      <c r="G29" s="153">
        <f t="shared" si="2"/>
        <v>0.08461429981666901</v>
      </c>
    </row>
    <row r="30" spans="1:7" ht="12.75">
      <c r="A30" s="149" t="s">
        <v>2</v>
      </c>
      <c r="B30" s="150">
        <v>2933</v>
      </c>
      <c r="C30" s="151">
        <f t="shared" si="3"/>
        <v>41.36229022704837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5296</v>
      </c>
      <c r="C31" s="151">
        <f t="shared" si="3"/>
        <v>74.68622197151319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1122</v>
      </c>
      <c r="C32" s="151">
        <f t="shared" si="3"/>
        <v>15.822874065717107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960</v>
      </c>
      <c r="C33" s="151">
        <f t="shared" si="3"/>
        <v>13.538287970667042</v>
      </c>
      <c r="D33" s="152"/>
      <c r="E33" s="143" t="s">
        <v>8</v>
      </c>
      <c r="F33" s="141">
        <v>3004</v>
      </c>
      <c r="G33" s="148">
        <v>100</v>
      </c>
    </row>
    <row r="34" spans="1:7" ht="12.75">
      <c r="A34" s="149" t="s">
        <v>0</v>
      </c>
      <c r="B34" s="150">
        <v>396</v>
      </c>
      <c r="C34" s="151">
        <f t="shared" si="3"/>
        <v>5.584543787900155</v>
      </c>
      <c r="D34" s="152"/>
      <c r="E34" s="152" t="s">
        <v>9</v>
      </c>
      <c r="F34" s="150">
        <v>1852</v>
      </c>
      <c r="G34" s="153">
        <f aca="true" t="shared" si="4" ref="G34:G42">F34*100/F$33</f>
        <v>61.651131824234355</v>
      </c>
    </row>
    <row r="35" spans="1:7" ht="12.75">
      <c r="A35" s="149" t="s">
        <v>2</v>
      </c>
      <c r="B35" s="150">
        <v>564</v>
      </c>
      <c r="C35" s="151">
        <f t="shared" si="3"/>
        <v>7.953744182766887</v>
      </c>
      <c r="D35" s="152"/>
      <c r="E35" s="152" t="s">
        <v>10</v>
      </c>
      <c r="F35" s="150">
        <v>802</v>
      </c>
      <c r="G35" s="153">
        <f t="shared" si="4"/>
        <v>26.69773635153129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1354</v>
      </c>
      <c r="G36" s="153">
        <f t="shared" si="4"/>
        <v>45.07323568575233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569</v>
      </c>
      <c r="G37" s="153">
        <f t="shared" si="4"/>
        <v>18.941411451398135</v>
      </c>
    </row>
    <row r="38" spans="1:7" ht="12.75">
      <c r="A38" s="163" t="s">
        <v>13</v>
      </c>
      <c r="B38" s="150">
        <v>6983</v>
      </c>
      <c r="C38" s="151">
        <f aca="true" t="shared" si="5" ref="C38:C56">B38*100/B$7</f>
        <v>98.47694260329996</v>
      </c>
      <c r="D38" s="152"/>
      <c r="E38" s="152" t="s">
        <v>14</v>
      </c>
      <c r="F38" s="150">
        <v>375</v>
      </c>
      <c r="G38" s="153">
        <f t="shared" si="4"/>
        <v>12.48335552596538</v>
      </c>
    </row>
    <row r="39" spans="1:7" ht="12.75">
      <c r="A39" s="149" t="s">
        <v>15</v>
      </c>
      <c r="B39" s="150">
        <v>5743</v>
      </c>
      <c r="C39" s="151">
        <f t="shared" si="5"/>
        <v>80.98998730785503</v>
      </c>
      <c r="D39" s="152"/>
      <c r="E39" s="152" t="s">
        <v>10</v>
      </c>
      <c r="F39" s="150">
        <v>180</v>
      </c>
      <c r="G39" s="153">
        <f t="shared" si="4"/>
        <v>5.9920106524633825</v>
      </c>
    </row>
    <row r="40" spans="1:7" ht="12.75">
      <c r="A40" s="149" t="s">
        <v>16</v>
      </c>
      <c r="B40" s="150">
        <v>1017</v>
      </c>
      <c r="C40" s="151">
        <f t="shared" si="5"/>
        <v>14.342123818925398</v>
      </c>
      <c r="D40" s="152"/>
      <c r="E40" s="152" t="s">
        <v>17</v>
      </c>
      <c r="F40" s="150">
        <v>1152</v>
      </c>
      <c r="G40" s="153">
        <f t="shared" si="4"/>
        <v>38.348868175765645</v>
      </c>
    </row>
    <row r="41" spans="1:7" ht="12.75">
      <c r="A41" s="149" t="s">
        <v>18</v>
      </c>
      <c r="B41" s="150">
        <v>21</v>
      </c>
      <c r="C41" s="151">
        <f t="shared" si="5"/>
        <v>0.29615004935834155</v>
      </c>
      <c r="D41" s="152"/>
      <c r="E41" s="152" t="s">
        <v>19</v>
      </c>
      <c r="F41" s="150">
        <v>962</v>
      </c>
      <c r="G41" s="153">
        <f t="shared" si="4"/>
        <v>32.02396804260985</v>
      </c>
    </row>
    <row r="42" spans="1:7" ht="12.75">
      <c r="A42" s="149" t="s">
        <v>20</v>
      </c>
      <c r="B42" s="150">
        <v>99</v>
      </c>
      <c r="C42" s="151">
        <f t="shared" si="5"/>
        <v>1.3961359469750387</v>
      </c>
      <c r="D42" s="152"/>
      <c r="E42" s="152" t="s">
        <v>21</v>
      </c>
      <c r="F42" s="150">
        <v>302</v>
      </c>
      <c r="G42" s="153">
        <f t="shared" si="4"/>
        <v>10.053262316910786</v>
      </c>
    </row>
    <row r="43" spans="1:7" ht="12.75">
      <c r="A43" s="149" t="s">
        <v>22</v>
      </c>
      <c r="B43" s="150">
        <v>26</v>
      </c>
      <c r="C43" s="151">
        <f t="shared" si="5"/>
        <v>0.36666196587223243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22</v>
      </c>
      <c r="C44" s="151">
        <f t="shared" si="5"/>
        <v>0.31025243266111974</v>
      </c>
      <c r="D44" s="152"/>
      <c r="E44" s="152" t="s">
        <v>24</v>
      </c>
      <c r="F44" s="160">
        <v>894</v>
      </c>
      <c r="G44" s="164">
        <f>F44*100/F33</f>
        <v>29.760319573901466</v>
      </c>
    </row>
    <row r="45" spans="1:7" ht="12.75">
      <c r="A45" s="149" t="s">
        <v>25</v>
      </c>
      <c r="B45" s="150">
        <v>13</v>
      </c>
      <c r="C45" s="151">
        <f t="shared" si="5"/>
        <v>0.18333098293611622</v>
      </c>
      <c r="D45" s="152"/>
      <c r="E45" s="152" t="s">
        <v>26</v>
      </c>
      <c r="F45" s="160">
        <v>733</v>
      </c>
      <c r="G45" s="164">
        <f>F45*100/F33</f>
        <v>24.400798934753663</v>
      </c>
    </row>
    <row r="46" spans="1:7" ht="12.75">
      <c r="A46" s="149" t="s">
        <v>27</v>
      </c>
      <c r="B46" s="150">
        <v>18</v>
      </c>
      <c r="C46" s="151">
        <f t="shared" si="5"/>
        <v>0.25384289945000704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9</v>
      </c>
      <c r="C47" s="151">
        <f t="shared" si="5"/>
        <v>0.12692144972500352</v>
      </c>
      <c r="D47" s="152"/>
      <c r="E47" s="152" t="s">
        <v>29</v>
      </c>
      <c r="F47" s="165">
        <v>2.36</v>
      </c>
      <c r="G47" s="166" t="s">
        <v>261</v>
      </c>
    </row>
    <row r="48" spans="1:7" ht="12.75">
      <c r="A48" s="149" t="s">
        <v>30</v>
      </c>
      <c r="B48" s="150">
        <v>5</v>
      </c>
      <c r="C48" s="151">
        <f t="shared" si="5"/>
        <v>0.07051191651389085</v>
      </c>
      <c r="D48" s="152"/>
      <c r="E48" s="152" t="s">
        <v>31</v>
      </c>
      <c r="F48" s="145">
        <v>3.02</v>
      </c>
      <c r="G48" s="166" t="s">
        <v>261</v>
      </c>
    </row>
    <row r="49" spans="1:7" ht="12.75">
      <c r="A49" s="149" t="s">
        <v>32</v>
      </c>
      <c r="B49" s="150">
        <v>6</v>
      </c>
      <c r="C49" s="151">
        <f t="shared" si="5"/>
        <v>0.08461429981666901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0.04230714990833451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3</v>
      </c>
      <c r="C51" s="151">
        <f t="shared" si="5"/>
        <v>0.04230714990833451</v>
      </c>
      <c r="D51" s="152"/>
      <c r="E51" s="143" t="s">
        <v>36</v>
      </c>
      <c r="F51" s="141">
        <v>3219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3004</v>
      </c>
      <c r="G52" s="153">
        <f>F52*100/F$51</f>
        <v>93.32090711401057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215</v>
      </c>
      <c r="G53" s="153">
        <f>F53*100/F$51</f>
        <v>6.679092885989438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11</v>
      </c>
      <c r="G54" s="153">
        <f>F54*100/F$51</f>
        <v>0.3417210313762038</v>
      </c>
    </row>
    <row r="55" spans="1:7" ht="12.75">
      <c r="A55" s="149" t="s">
        <v>43</v>
      </c>
      <c r="B55" s="150">
        <v>100</v>
      </c>
      <c r="C55" s="151">
        <f t="shared" si="5"/>
        <v>1.410238330277817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108</v>
      </c>
      <c r="C56" s="151">
        <f t="shared" si="5"/>
        <v>1.5230573967000423</v>
      </c>
      <c r="D56" s="152"/>
      <c r="E56" s="152" t="s">
        <v>45</v>
      </c>
      <c r="F56" s="167">
        <v>2.7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9.1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5825</v>
      </c>
      <c r="C60" s="168">
        <f>B60*100/B7</f>
        <v>82.14638273868283</v>
      </c>
      <c r="D60" s="152"/>
      <c r="E60" s="143" t="s">
        <v>51</v>
      </c>
      <c r="F60" s="141">
        <v>3004</v>
      </c>
      <c r="G60" s="148">
        <v>100</v>
      </c>
    </row>
    <row r="61" spans="1:7" ht="12.75">
      <c r="A61" s="149" t="s">
        <v>52</v>
      </c>
      <c r="B61" s="160">
        <v>1084</v>
      </c>
      <c r="C61" s="168">
        <f>B61*100/B7</f>
        <v>15.286983500211536</v>
      </c>
      <c r="D61" s="152"/>
      <c r="E61" s="152" t="s">
        <v>53</v>
      </c>
      <c r="F61" s="150">
        <v>2104</v>
      </c>
      <c r="G61" s="153">
        <f>F61*100/F$60</f>
        <v>70.0399467376831</v>
      </c>
    </row>
    <row r="62" spans="1:7" ht="12.75">
      <c r="A62" s="149" t="s">
        <v>54</v>
      </c>
      <c r="B62" s="160">
        <v>47</v>
      </c>
      <c r="C62" s="168">
        <f>B62*100/B7</f>
        <v>0.662812015230574</v>
      </c>
      <c r="D62" s="152"/>
      <c r="E62" s="152" t="s">
        <v>55</v>
      </c>
      <c r="F62" s="150">
        <v>900</v>
      </c>
      <c r="G62" s="153">
        <f>F62*100/F$60</f>
        <v>29.96005326231691</v>
      </c>
    </row>
    <row r="63" spans="1:7" ht="12.75">
      <c r="A63" s="149" t="s">
        <v>56</v>
      </c>
      <c r="B63" s="160">
        <v>118</v>
      </c>
      <c r="C63" s="168">
        <f>B63*100/B7</f>
        <v>1.664081229727824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0.04230714990833451</v>
      </c>
      <c r="D64" s="152"/>
      <c r="E64" s="152" t="s">
        <v>58</v>
      </c>
      <c r="F64" s="165">
        <v>2.5</v>
      </c>
      <c r="G64" s="166" t="s">
        <v>261</v>
      </c>
    </row>
    <row r="65" spans="1:7" ht="13.5" thickBot="1">
      <c r="A65" s="171" t="s">
        <v>59</v>
      </c>
      <c r="B65" s="172">
        <v>131</v>
      </c>
      <c r="C65" s="173">
        <f>B65*100/B7</f>
        <v>1.8474122126639403</v>
      </c>
      <c r="D65" s="174"/>
      <c r="E65" s="174" t="s">
        <v>60</v>
      </c>
      <c r="F65" s="175">
        <v>2.03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7091</v>
      </c>
      <c r="G9" s="33">
        <f>(F9/$F$9)*100</f>
        <v>100</v>
      </c>
    </row>
    <row r="10" spans="1:7" ht="12.75">
      <c r="A10" s="29" t="s">
        <v>269</v>
      </c>
      <c r="B10" s="93">
        <v>1657</v>
      </c>
      <c r="C10" s="33">
        <f aca="true" t="shared" si="0" ref="C10:C15">(B10/$B$10)*100</f>
        <v>100</v>
      </c>
      <c r="E10" s="34" t="s">
        <v>270</v>
      </c>
      <c r="F10" s="97">
        <v>6798</v>
      </c>
      <c r="G10" s="84">
        <f aca="true" t="shared" si="1" ref="G10:G16">(F10/$F$9)*100</f>
        <v>95.868001692286</v>
      </c>
    </row>
    <row r="11" spans="1:7" ht="12.75">
      <c r="A11" s="36" t="s">
        <v>271</v>
      </c>
      <c r="B11" s="98">
        <v>107</v>
      </c>
      <c r="C11" s="35">
        <f t="shared" si="0"/>
        <v>6.457453228726615</v>
      </c>
      <c r="E11" s="34" t="s">
        <v>272</v>
      </c>
      <c r="F11" s="97">
        <v>6692</v>
      </c>
      <c r="G11" s="84">
        <f t="shared" si="1"/>
        <v>94.3731490621915</v>
      </c>
    </row>
    <row r="12" spans="1:7" ht="12.75">
      <c r="A12" s="36" t="s">
        <v>273</v>
      </c>
      <c r="B12" s="98">
        <v>52</v>
      </c>
      <c r="C12" s="35">
        <f t="shared" si="0"/>
        <v>3.1382015691007847</v>
      </c>
      <c r="E12" s="34" t="s">
        <v>274</v>
      </c>
      <c r="F12" s="97">
        <v>3241</v>
      </c>
      <c r="G12" s="84">
        <f t="shared" si="1"/>
        <v>45.70582428430405</v>
      </c>
    </row>
    <row r="13" spans="1:7" ht="12.75">
      <c r="A13" s="36" t="s">
        <v>275</v>
      </c>
      <c r="B13" s="98">
        <v>812</v>
      </c>
      <c r="C13" s="35">
        <f t="shared" si="0"/>
        <v>49.00422450211225</v>
      </c>
      <c r="E13" s="34" t="s">
        <v>276</v>
      </c>
      <c r="F13" s="97">
        <v>3451</v>
      </c>
      <c r="G13" s="84">
        <f t="shared" si="1"/>
        <v>48.66732477788746</v>
      </c>
    </row>
    <row r="14" spans="1:7" ht="12.75">
      <c r="A14" s="36" t="s">
        <v>277</v>
      </c>
      <c r="B14" s="98">
        <v>363</v>
      </c>
      <c r="C14" s="35">
        <f t="shared" si="0"/>
        <v>21.907060953530475</v>
      </c>
      <c r="E14" s="34" t="s">
        <v>166</v>
      </c>
      <c r="F14" s="97">
        <v>106</v>
      </c>
      <c r="G14" s="84">
        <f t="shared" si="1"/>
        <v>1.494852630094486</v>
      </c>
    </row>
    <row r="15" spans="1:7" ht="12.75">
      <c r="A15" s="36" t="s">
        <v>324</v>
      </c>
      <c r="B15" s="97">
        <v>323</v>
      </c>
      <c r="C15" s="35">
        <f t="shared" si="0"/>
        <v>19.493059746529873</v>
      </c>
      <c r="E15" s="34" t="s">
        <v>278</v>
      </c>
      <c r="F15" s="97">
        <v>293</v>
      </c>
      <c r="G15" s="84">
        <f t="shared" si="1"/>
        <v>4.131998307714004</v>
      </c>
    </row>
    <row r="16" spans="1:7" ht="12.75">
      <c r="A16" s="36"/>
      <c r="B16" s="93" t="s">
        <v>250</v>
      </c>
      <c r="C16" s="10"/>
      <c r="E16" s="34" t="s">
        <v>279</v>
      </c>
      <c r="F16" s="98">
        <v>76</v>
      </c>
      <c r="G16" s="84">
        <f t="shared" si="1"/>
        <v>1.071781131011141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157</v>
      </c>
      <c r="G17" s="84">
        <f>(F17/$F$9)*100</f>
        <v>2.2140741785361726</v>
      </c>
    </row>
    <row r="18" spans="1:7" ht="12.75">
      <c r="A18" s="29" t="s">
        <v>282</v>
      </c>
      <c r="B18" s="93">
        <v>5068</v>
      </c>
      <c r="C18" s="33">
        <f>(B18/$B$18)*100</f>
        <v>100</v>
      </c>
      <c r="E18" s="34" t="s">
        <v>283</v>
      </c>
      <c r="F18" s="97">
        <v>136</v>
      </c>
      <c r="G18" s="84">
        <f>(F18/$F$9)*100</f>
        <v>1.9179241291778308</v>
      </c>
    </row>
    <row r="19" spans="1:7" ht="12.75">
      <c r="A19" s="36" t="s">
        <v>284</v>
      </c>
      <c r="B19" s="97">
        <v>160</v>
      </c>
      <c r="C19" s="84">
        <f aca="true" t="shared" si="2" ref="C19:C25">(B19/$B$18)*100</f>
        <v>3.1570639305445938</v>
      </c>
      <c r="E19" s="34"/>
      <c r="F19" s="97" t="s">
        <v>250</v>
      </c>
      <c r="G19" s="84"/>
    </row>
    <row r="20" spans="1:7" ht="12.75">
      <c r="A20" s="36" t="s">
        <v>285</v>
      </c>
      <c r="B20" s="97">
        <v>597</v>
      </c>
      <c r="C20" s="84">
        <f t="shared" si="2"/>
        <v>11.779794790844516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1702</v>
      </c>
      <c r="C21" s="84">
        <f t="shared" si="2"/>
        <v>33.583267561168114</v>
      </c>
      <c r="E21" s="38" t="s">
        <v>167</v>
      </c>
      <c r="F21" s="80">
        <v>293</v>
      </c>
      <c r="G21" s="33">
        <f>(F21/$F$21)*100</f>
        <v>100</v>
      </c>
    </row>
    <row r="22" spans="1:7" ht="12.75">
      <c r="A22" s="36" t="s">
        <v>302</v>
      </c>
      <c r="B22" s="97">
        <v>1173</v>
      </c>
      <c r="C22" s="84">
        <f t="shared" si="2"/>
        <v>23.14522494080505</v>
      </c>
      <c r="E22" s="34" t="s">
        <v>303</v>
      </c>
      <c r="F22" s="97">
        <v>132</v>
      </c>
      <c r="G22" s="84">
        <f aca="true" t="shared" si="3" ref="G22:G27">(F22/$F$21)*100</f>
        <v>45.051194539249146</v>
      </c>
    </row>
    <row r="23" spans="1:7" ht="12.75">
      <c r="A23" s="36" t="s">
        <v>304</v>
      </c>
      <c r="B23" s="97">
        <v>331</v>
      </c>
      <c r="C23" s="84">
        <f t="shared" si="2"/>
        <v>6.531176006314128</v>
      </c>
      <c r="E23" s="34" t="s">
        <v>305</v>
      </c>
      <c r="F23" s="97">
        <v>56</v>
      </c>
      <c r="G23" s="84">
        <f t="shared" si="3"/>
        <v>19.112627986348123</v>
      </c>
    </row>
    <row r="24" spans="1:7" ht="12.75">
      <c r="A24" s="36" t="s">
        <v>306</v>
      </c>
      <c r="B24" s="97">
        <v>797</v>
      </c>
      <c r="C24" s="84">
        <f t="shared" si="2"/>
        <v>15.726124704025256</v>
      </c>
      <c r="E24" s="34" t="s">
        <v>307</v>
      </c>
      <c r="F24" s="97">
        <v>10</v>
      </c>
      <c r="G24" s="84">
        <f t="shared" si="3"/>
        <v>3.4129692832764507</v>
      </c>
    </row>
    <row r="25" spans="1:7" ht="12.75">
      <c r="A25" s="36" t="s">
        <v>308</v>
      </c>
      <c r="B25" s="97">
        <v>308</v>
      </c>
      <c r="C25" s="84">
        <f t="shared" si="2"/>
        <v>6.077348066298343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92</v>
      </c>
      <c r="G26" s="84">
        <f t="shared" si="3"/>
        <v>31.399317406143346</v>
      </c>
    </row>
    <row r="27" spans="1:7" ht="12.75">
      <c r="A27" s="36" t="s">
        <v>311</v>
      </c>
      <c r="B27" s="108">
        <v>85.1</v>
      </c>
      <c r="C27" s="37" t="s">
        <v>261</v>
      </c>
      <c r="E27" s="34" t="s">
        <v>312</v>
      </c>
      <c r="F27" s="97">
        <v>3</v>
      </c>
      <c r="G27" s="84">
        <f t="shared" si="3"/>
        <v>1.023890784982935</v>
      </c>
    </row>
    <row r="28" spans="1:7" ht="12.75">
      <c r="A28" s="36" t="s">
        <v>313</v>
      </c>
      <c r="B28" s="108">
        <v>21.8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6684</v>
      </c>
      <c r="G30" s="33">
        <f>(F30/$F$30)*100</f>
        <v>100</v>
      </c>
      <c r="J30" s="39"/>
    </row>
    <row r="31" spans="1:10" ht="12.75">
      <c r="A31" s="95" t="s">
        <v>296</v>
      </c>
      <c r="B31" s="93">
        <v>5767</v>
      </c>
      <c r="C31" s="33">
        <f>(B31/$B$31)*100</f>
        <v>100</v>
      </c>
      <c r="E31" s="34" t="s">
        <v>317</v>
      </c>
      <c r="F31" s="97">
        <v>6160</v>
      </c>
      <c r="G31" s="101">
        <f>(F31/$F$30)*100</f>
        <v>92.1603830041891</v>
      </c>
      <c r="J31" s="39"/>
    </row>
    <row r="32" spans="1:10" ht="12.75">
      <c r="A32" s="36" t="s">
        <v>318</v>
      </c>
      <c r="B32" s="97">
        <v>1568</v>
      </c>
      <c r="C32" s="10">
        <f>(B32/$B$31)*100</f>
        <v>27.189179816195598</v>
      </c>
      <c r="E32" s="34" t="s">
        <v>319</v>
      </c>
      <c r="F32" s="97">
        <v>524</v>
      </c>
      <c r="G32" s="101">
        <f aca="true" t="shared" si="4" ref="G32:G39">(F32/$F$30)*100</f>
        <v>7.839616995810891</v>
      </c>
      <c r="J32" s="39"/>
    </row>
    <row r="33" spans="1:10" ht="12.75">
      <c r="A33" s="36" t="s">
        <v>320</v>
      </c>
      <c r="B33" s="97">
        <v>2832</v>
      </c>
      <c r="C33" s="10">
        <f aca="true" t="shared" si="5" ref="C33:C38">(B33/$B$31)*100</f>
        <v>49.106988035373675</v>
      </c>
      <c r="E33" s="34" t="s">
        <v>321</v>
      </c>
      <c r="F33" s="97">
        <v>205</v>
      </c>
      <c r="G33" s="101">
        <f t="shared" si="4"/>
        <v>3.0670257330939554</v>
      </c>
      <c r="J33" s="39"/>
    </row>
    <row r="34" spans="1:7" ht="12.75">
      <c r="A34" s="36" t="s">
        <v>322</v>
      </c>
      <c r="B34" s="97">
        <v>196</v>
      </c>
      <c r="C34" s="10">
        <f t="shared" si="5"/>
        <v>3.3986474770244497</v>
      </c>
      <c r="E34" s="34" t="s">
        <v>323</v>
      </c>
      <c r="F34" s="97">
        <v>251</v>
      </c>
      <c r="G34" s="101">
        <f t="shared" si="4"/>
        <v>3.7552363853979656</v>
      </c>
    </row>
    <row r="35" spans="1:7" ht="12.75">
      <c r="A35" s="36" t="s">
        <v>325</v>
      </c>
      <c r="B35" s="97">
        <v>457</v>
      </c>
      <c r="C35" s="10">
        <f t="shared" si="5"/>
        <v>7.924397433674354</v>
      </c>
      <c r="E35" s="34" t="s">
        <v>321</v>
      </c>
      <c r="F35" s="97">
        <v>87</v>
      </c>
      <c r="G35" s="101">
        <f t="shared" si="4"/>
        <v>1.3016157989228008</v>
      </c>
    </row>
    <row r="36" spans="1:7" ht="12.75">
      <c r="A36" s="36" t="s">
        <v>297</v>
      </c>
      <c r="B36" s="97">
        <v>365</v>
      </c>
      <c r="C36" s="10">
        <f t="shared" si="5"/>
        <v>6.329113924050633</v>
      </c>
      <c r="E36" s="34" t="s">
        <v>327</v>
      </c>
      <c r="F36" s="97">
        <v>180</v>
      </c>
      <c r="G36" s="101">
        <f t="shared" si="4"/>
        <v>2.6929982046678633</v>
      </c>
    </row>
    <row r="37" spans="1:7" ht="12.75">
      <c r="A37" s="36" t="s">
        <v>326</v>
      </c>
      <c r="B37" s="97">
        <v>714</v>
      </c>
      <c r="C37" s="10">
        <f t="shared" si="5"/>
        <v>12.380787237731923</v>
      </c>
      <c r="E37" s="34" t="s">
        <v>321</v>
      </c>
      <c r="F37" s="97">
        <v>66</v>
      </c>
      <c r="G37" s="101">
        <f t="shared" si="4"/>
        <v>0.9874326750448833</v>
      </c>
    </row>
    <row r="38" spans="1:7" ht="12.75">
      <c r="A38" s="36" t="s">
        <v>297</v>
      </c>
      <c r="B38" s="97">
        <v>403</v>
      </c>
      <c r="C38" s="10">
        <f t="shared" si="5"/>
        <v>6.988035373677821</v>
      </c>
      <c r="E38" s="34" t="s">
        <v>259</v>
      </c>
      <c r="F38" s="97">
        <v>59</v>
      </c>
      <c r="G38" s="101">
        <f t="shared" si="4"/>
        <v>0.8827049670855776</v>
      </c>
    </row>
    <row r="39" spans="1:7" ht="12.75">
      <c r="A39" s="36"/>
      <c r="B39" s="97" t="s">
        <v>250</v>
      </c>
      <c r="C39" s="10"/>
      <c r="E39" s="34" t="s">
        <v>321</v>
      </c>
      <c r="F39" s="97">
        <v>48</v>
      </c>
      <c r="G39" s="101">
        <f t="shared" si="4"/>
        <v>0.718132854578097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131</v>
      </c>
      <c r="C42" s="33">
        <f>(B42/$B$42)*100</f>
        <v>100</v>
      </c>
      <c r="E42" s="31" t="s">
        <v>268</v>
      </c>
      <c r="F42" s="80">
        <v>7091</v>
      </c>
      <c r="G42" s="99">
        <f>(F42/$F$42)*100</f>
        <v>100</v>
      </c>
      <c r="I42" s="39"/>
    </row>
    <row r="43" spans="1:7" ht="12.75">
      <c r="A43" s="36" t="s">
        <v>301</v>
      </c>
      <c r="B43" s="98">
        <v>38</v>
      </c>
      <c r="C43" s="102">
        <f>(B43/$B$42)*100</f>
        <v>29.00763358778626</v>
      </c>
      <c r="E43" s="60" t="s">
        <v>168</v>
      </c>
      <c r="F43" s="106">
        <v>8950</v>
      </c>
      <c r="G43" s="107">
        <f aca="true" t="shared" si="6" ref="G43:G71">(F43/$F$42)*100</f>
        <v>126.21633055986462</v>
      </c>
    </row>
    <row r="44" spans="1:7" ht="12.75">
      <c r="A44" s="36"/>
      <c r="B44" s="93" t="s">
        <v>250</v>
      </c>
      <c r="C44" s="10"/>
      <c r="E44" s="1" t="s">
        <v>329</v>
      </c>
      <c r="F44" s="97">
        <v>21</v>
      </c>
      <c r="G44" s="101">
        <f t="shared" si="6"/>
        <v>0.29615004935834155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17</v>
      </c>
      <c r="G45" s="101">
        <f t="shared" si="6"/>
        <v>0.23974051614722885</v>
      </c>
    </row>
    <row r="46" spans="1:7" ht="12.75">
      <c r="A46" s="29" t="s">
        <v>331</v>
      </c>
      <c r="B46" s="93">
        <v>5490</v>
      </c>
      <c r="C46" s="33">
        <f>(B46/$B$46)*100</f>
        <v>100</v>
      </c>
      <c r="E46" s="1" t="s">
        <v>332</v>
      </c>
      <c r="F46" s="97">
        <v>13</v>
      </c>
      <c r="G46" s="101">
        <f t="shared" si="6"/>
        <v>0.1833309829361162</v>
      </c>
    </row>
    <row r="47" spans="1:7" ht="12.75">
      <c r="A47" s="36" t="s">
        <v>333</v>
      </c>
      <c r="B47" s="97">
        <v>845</v>
      </c>
      <c r="C47" s="10">
        <f>(B47/$B$46)*100</f>
        <v>15.391621129326047</v>
      </c>
      <c r="E47" s="1" t="s">
        <v>334</v>
      </c>
      <c r="F47" s="97">
        <v>86</v>
      </c>
      <c r="G47" s="101">
        <f t="shared" si="6"/>
        <v>1.2128049640389227</v>
      </c>
    </row>
    <row r="48" spans="1:7" ht="12.75">
      <c r="A48" s="36"/>
      <c r="B48" s="93" t="s">
        <v>250</v>
      </c>
      <c r="C48" s="10"/>
      <c r="E48" s="1" t="s">
        <v>335</v>
      </c>
      <c r="F48" s="97">
        <v>929</v>
      </c>
      <c r="G48" s="101">
        <f t="shared" si="6"/>
        <v>13.10111408828092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233</v>
      </c>
      <c r="G49" s="101">
        <f t="shared" si="6"/>
        <v>3.2858553095473133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</v>
      </c>
      <c r="G50" s="101">
        <f t="shared" si="6"/>
        <v>0.08461429981666901</v>
      </c>
    </row>
    <row r="51" spans="1:7" ht="12.75">
      <c r="A51" s="5" t="s">
        <v>338</v>
      </c>
      <c r="B51" s="93">
        <v>1389</v>
      </c>
      <c r="C51" s="33">
        <f>(B51/$B$51)*100</f>
        <v>100</v>
      </c>
      <c r="E51" s="1" t="s">
        <v>339</v>
      </c>
      <c r="F51" s="97">
        <v>1840</v>
      </c>
      <c r="G51" s="101">
        <f t="shared" si="6"/>
        <v>25.94838527711183</v>
      </c>
    </row>
    <row r="52" spans="1:7" ht="12.75">
      <c r="A52" s="4" t="s">
        <v>340</v>
      </c>
      <c r="B52" s="98">
        <v>129</v>
      </c>
      <c r="C52" s="10">
        <f>(B52/$B$51)*100</f>
        <v>9.287257019438446</v>
      </c>
      <c r="E52" s="1" t="s">
        <v>341</v>
      </c>
      <c r="F52" s="97">
        <v>26</v>
      </c>
      <c r="G52" s="101">
        <f t="shared" si="6"/>
        <v>0.3666619658722324</v>
      </c>
    </row>
    <row r="53" spans="1:7" ht="12.75">
      <c r="A53" s="4"/>
      <c r="B53" s="93" t="s">
        <v>250</v>
      </c>
      <c r="C53" s="10"/>
      <c r="E53" s="1" t="s">
        <v>342</v>
      </c>
      <c r="F53" s="97">
        <v>32</v>
      </c>
      <c r="G53" s="101">
        <f t="shared" si="6"/>
        <v>0.45127626568890145</v>
      </c>
    </row>
    <row r="54" spans="1:7" ht="14.25">
      <c r="A54" s="5" t="s">
        <v>343</v>
      </c>
      <c r="B54" s="93">
        <v>4325</v>
      </c>
      <c r="C54" s="33">
        <f>(B54/$B$54)*100</f>
        <v>100</v>
      </c>
      <c r="E54" s="1" t="s">
        <v>201</v>
      </c>
      <c r="F54" s="97">
        <v>1953</v>
      </c>
      <c r="G54" s="101">
        <f t="shared" si="6"/>
        <v>27.541954590325762</v>
      </c>
    </row>
    <row r="55" spans="1:7" ht="12.75">
      <c r="A55" s="4" t="s">
        <v>340</v>
      </c>
      <c r="B55" s="98">
        <v>532</v>
      </c>
      <c r="C55" s="10">
        <f>(B55/$B$54)*100</f>
        <v>12.300578034682081</v>
      </c>
      <c r="E55" s="1" t="s">
        <v>344</v>
      </c>
      <c r="F55" s="97">
        <v>942</v>
      </c>
      <c r="G55" s="101">
        <f t="shared" si="6"/>
        <v>13.284445071217036</v>
      </c>
    </row>
    <row r="56" spans="1:7" ht="12.75">
      <c r="A56" s="4" t="s">
        <v>345</v>
      </c>
      <c r="B56" s="119">
        <v>57.7</v>
      </c>
      <c r="C56" s="37" t="s">
        <v>261</v>
      </c>
      <c r="E56" s="1" t="s">
        <v>346</v>
      </c>
      <c r="F56" s="97">
        <v>42</v>
      </c>
      <c r="G56" s="101">
        <f t="shared" si="6"/>
        <v>0.5923000987166831</v>
      </c>
    </row>
    <row r="57" spans="1:7" ht="12.75">
      <c r="A57" s="4" t="s">
        <v>347</v>
      </c>
      <c r="B57" s="98">
        <v>3793</v>
      </c>
      <c r="C57" s="10">
        <f>(B57/$B$54)*100</f>
        <v>87.69942196531791</v>
      </c>
      <c r="E57" s="1" t="s">
        <v>348</v>
      </c>
      <c r="F57" s="97">
        <v>54</v>
      </c>
      <c r="G57" s="101">
        <f t="shared" si="6"/>
        <v>0.7615286983500211</v>
      </c>
    </row>
    <row r="58" spans="1:7" ht="12.75">
      <c r="A58" s="4" t="s">
        <v>345</v>
      </c>
      <c r="B58" s="119">
        <v>84.5</v>
      </c>
      <c r="C58" s="37" t="s">
        <v>261</v>
      </c>
      <c r="E58" s="1" t="s">
        <v>349</v>
      </c>
      <c r="F58" s="97">
        <v>529</v>
      </c>
      <c r="G58" s="101">
        <f t="shared" si="6"/>
        <v>7.4601607671696515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942</v>
      </c>
      <c r="C60" s="33">
        <f>(B60/$B$60)*100</f>
        <v>100</v>
      </c>
      <c r="E60" s="1" t="s">
        <v>352</v>
      </c>
      <c r="F60" s="97">
        <v>53</v>
      </c>
      <c r="G60" s="101">
        <f t="shared" si="6"/>
        <v>0.747426315047243</v>
      </c>
    </row>
    <row r="61" spans="1:7" ht="12.75">
      <c r="A61" s="4" t="s">
        <v>340</v>
      </c>
      <c r="B61" s="97">
        <v>367</v>
      </c>
      <c r="C61" s="10">
        <f>(B61/$B$60)*100</f>
        <v>38.95966029723992</v>
      </c>
      <c r="E61" s="1" t="s">
        <v>353</v>
      </c>
      <c r="F61" s="97">
        <v>83</v>
      </c>
      <c r="G61" s="101">
        <f t="shared" si="6"/>
        <v>1.1704978141305882</v>
      </c>
    </row>
    <row r="62" spans="1:7" ht="12.75">
      <c r="A62" s="4"/>
      <c r="B62" s="93" t="s">
        <v>250</v>
      </c>
      <c r="C62" s="10"/>
      <c r="E62" s="1" t="s">
        <v>354</v>
      </c>
      <c r="F62" s="97">
        <v>174</v>
      </c>
      <c r="G62" s="101">
        <f t="shared" si="6"/>
        <v>2.4538146946834014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35</v>
      </c>
      <c r="G63" s="101">
        <f t="shared" si="6"/>
        <v>0.4935834155972359</v>
      </c>
    </row>
    <row r="64" spans="1:7" ht="12.75">
      <c r="A64" s="29" t="s">
        <v>357</v>
      </c>
      <c r="B64" s="93">
        <v>6684</v>
      </c>
      <c r="C64" s="33">
        <f>(B64/$B$64)*100</f>
        <v>100</v>
      </c>
      <c r="E64" s="1" t="s">
        <v>358</v>
      </c>
      <c r="F64" s="97">
        <v>17</v>
      </c>
      <c r="G64" s="101">
        <f t="shared" si="6"/>
        <v>0.23974051614722885</v>
      </c>
    </row>
    <row r="65" spans="1:7" ht="12.75">
      <c r="A65" s="4" t="s">
        <v>256</v>
      </c>
      <c r="B65" s="97">
        <v>3759</v>
      </c>
      <c r="C65" s="10">
        <f>(B65/$B$64)*100</f>
        <v>56.23877917414721</v>
      </c>
      <c r="E65" s="1" t="s">
        <v>359</v>
      </c>
      <c r="F65" s="97">
        <v>41</v>
      </c>
      <c r="G65" s="101">
        <f t="shared" si="6"/>
        <v>0.578197715413905</v>
      </c>
    </row>
    <row r="66" spans="1:7" ht="12.75">
      <c r="A66" s="4" t="s">
        <v>257</v>
      </c>
      <c r="B66" s="97">
        <v>2843</v>
      </c>
      <c r="C66" s="10">
        <f aca="true" t="shared" si="7" ref="C66:C71">(B66/$B$64)*100</f>
        <v>42.534410532615205</v>
      </c>
      <c r="E66" s="1" t="s">
        <v>360</v>
      </c>
      <c r="F66" s="97">
        <v>15</v>
      </c>
      <c r="G66" s="101">
        <f t="shared" si="6"/>
        <v>0.21153574954167254</v>
      </c>
    </row>
    <row r="67" spans="1:7" ht="12.75">
      <c r="A67" s="4" t="s">
        <v>361</v>
      </c>
      <c r="B67" s="97">
        <v>1685</v>
      </c>
      <c r="C67" s="10">
        <f t="shared" si="7"/>
        <v>25.20945541591861</v>
      </c>
      <c r="E67" s="1" t="s">
        <v>362</v>
      </c>
      <c r="F67" s="97">
        <v>60</v>
      </c>
      <c r="G67" s="101">
        <f t="shared" si="6"/>
        <v>0.8461429981666901</v>
      </c>
    </row>
    <row r="68" spans="1:7" ht="12.75">
      <c r="A68" s="4" t="s">
        <v>363</v>
      </c>
      <c r="B68" s="97">
        <v>1158</v>
      </c>
      <c r="C68" s="10">
        <f t="shared" si="7"/>
        <v>17.32495511669659</v>
      </c>
      <c r="E68" s="1" t="s">
        <v>364</v>
      </c>
      <c r="F68" s="97">
        <v>144</v>
      </c>
      <c r="G68" s="101">
        <f t="shared" si="6"/>
        <v>2.0307431956000563</v>
      </c>
    </row>
    <row r="69" spans="1:7" ht="12.75">
      <c r="A69" s="4" t="s">
        <v>365</v>
      </c>
      <c r="B69" s="97">
        <v>367</v>
      </c>
      <c r="C69" s="10">
        <f t="shared" si="7"/>
        <v>5.490724117295033</v>
      </c>
      <c r="E69" s="1" t="s">
        <v>366</v>
      </c>
      <c r="F69" s="97">
        <v>59</v>
      </c>
      <c r="G69" s="101">
        <f t="shared" si="6"/>
        <v>0.8320406148639121</v>
      </c>
    </row>
    <row r="70" spans="1:7" ht="12.75">
      <c r="A70" s="4" t="s">
        <v>367</v>
      </c>
      <c r="B70" s="97">
        <v>791</v>
      </c>
      <c r="C70" s="10">
        <f t="shared" si="7"/>
        <v>11.834230999401555</v>
      </c>
      <c r="E70" s="1" t="s">
        <v>368</v>
      </c>
      <c r="F70" s="97">
        <v>79</v>
      </c>
      <c r="G70" s="101">
        <f t="shared" si="6"/>
        <v>1.1140882809194754</v>
      </c>
    </row>
    <row r="71" spans="1:7" ht="12.75">
      <c r="A71" s="7" t="s">
        <v>258</v>
      </c>
      <c r="B71" s="103">
        <v>82</v>
      </c>
      <c r="C71" s="40">
        <f t="shared" si="7"/>
        <v>1.2268102932375824</v>
      </c>
      <c r="D71" s="41"/>
      <c r="E71" s="9" t="s">
        <v>369</v>
      </c>
      <c r="F71" s="103">
        <v>1467</v>
      </c>
      <c r="G71" s="104">
        <f t="shared" si="6"/>
        <v>20.688196305175573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5661</v>
      </c>
      <c r="C9" s="81">
        <f>(B9/$B$9)*100</f>
        <v>100</v>
      </c>
      <c r="D9" s="65"/>
      <c r="E9" s="79" t="s">
        <v>381</v>
      </c>
      <c r="F9" s="80">
        <v>3007</v>
      </c>
      <c r="G9" s="81">
        <f>(F9/$F$9)*100</f>
        <v>100</v>
      </c>
    </row>
    <row r="10" spans="1:7" ht="12.75">
      <c r="A10" s="82" t="s">
        <v>382</v>
      </c>
      <c r="B10" s="97">
        <v>4075</v>
      </c>
      <c r="C10" s="105">
        <f>(B10/$B$9)*100</f>
        <v>71.98374845433669</v>
      </c>
      <c r="D10" s="65"/>
      <c r="E10" s="78" t="s">
        <v>383</v>
      </c>
      <c r="F10" s="97">
        <v>103</v>
      </c>
      <c r="G10" s="105">
        <f aca="true" t="shared" si="0" ref="G10:G19">(F10/$F$9)*100</f>
        <v>3.4253408713002997</v>
      </c>
    </row>
    <row r="11" spans="1:7" ht="12.75">
      <c r="A11" s="82" t="s">
        <v>384</v>
      </c>
      <c r="B11" s="97">
        <v>4053</v>
      </c>
      <c r="C11" s="105">
        <f aca="true" t="shared" si="1" ref="C11:C16">(B11/$B$9)*100</f>
        <v>71.595124536301</v>
      </c>
      <c r="D11" s="65"/>
      <c r="E11" s="78" t="s">
        <v>385</v>
      </c>
      <c r="F11" s="97">
        <v>112</v>
      </c>
      <c r="G11" s="105">
        <f t="shared" si="0"/>
        <v>3.7246425008313935</v>
      </c>
    </row>
    <row r="12" spans="1:7" ht="12.75">
      <c r="A12" s="82" t="s">
        <v>386</v>
      </c>
      <c r="B12" s="97">
        <v>3863</v>
      </c>
      <c r="C12" s="105">
        <f>(B12/$B$9)*100</f>
        <v>68.23882706235648</v>
      </c>
      <c r="D12" s="65"/>
      <c r="E12" s="78" t="s">
        <v>387</v>
      </c>
      <c r="F12" s="97">
        <v>328</v>
      </c>
      <c r="G12" s="105">
        <f t="shared" si="0"/>
        <v>10.907881609577652</v>
      </c>
    </row>
    <row r="13" spans="1:7" ht="12.75">
      <c r="A13" s="82" t="s">
        <v>388</v>
      </c>
      <c r="B13" s="97">
        <v>190</v>
      </c>
      <c r="C13" s="105">
        <f>(B13/$B$9)*100</f>
        <v>3.3562974739445326</v>
      </c>
      <c r="D13" s="65"/>
      <c r="E13" s="78" t="s">
        <v>389</v>
      </c>
      <c r="F13" s="97">
        <v>335</v>
      </c>
      <c r="G13" s="105">
        <f t="shared" si="0"/>
        <v>11.140671765879615</v>
      </c>
    </row>
    <row r="14" spans="1:7" ht="12.75">
      <c r="A14" s="82" t="s">
        <v>390</v>
      </c>
      <c r="B14" s="109">
        <v>4.7</v>
      </c>
      <c r="C14" s="112" t="s">
        <v>261</v>
      </c>
      <c r="D14" s="65"/>
      <c r="E14" s="78" t="s">
        <v>391</v>
      </c>
      <c r="F14" s="97">
        <v>574</v>
      </c>
      <c r="G14" s="105">
        <f t="shared" si="0"/>
        <v>19.08879281676089</v>
      </c>
    </row>
    <row r="15" spans="1:7" ht="12.75">
      <c r="A15" s="82" t="s">
        <v>392</v>
      </c>
      <c r="B15" s="109">
        <v>22</v>
      </c>
      <c r="C15" s="105">
        <f t="shared" si="1"/>
        <v>0.38862391803568275</v>
      </c>
      <c r="D15" s="65"/>
      <c r="E15" s="78" t="s">
        <v>393</v>
      </c>
      <c r="F15" s="97">
        <v>785</v>
      </c>
      <c r="G15" s="105">
        <f t="shared" si="0"/>
        <v>26.10575324243432</v>
      </c>
    </row>
    <row r="16" spans="1:7" ht="12.75">
      <c r="A16" s="82" t="s">
        <v>67</v>
      </c>
      <c r="B16" s="97">
        <v>1586</v>
      </c>
      <c r="C16" s="105">
        <f t="shared" si="1"/>
        <v>28.016251545663312</v>
      </c>
      <c r="D16" s="65"/>
      <c r="E16" s="78" t="s">
        <v>68</v>
      </c>
      <c r="F16" s="97">
        <v>503</v>
      </c>
      <c r="G16" s="105">
        <f t="shared" si="0"/>
        <v>16.727635517126703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227</v>
      </c>
      <c r="G17" s="105">
        <f t="shared" si="0"/>
        <v>7.549052211506485</v>
      </c>
    </row>
    <row r="18" spans="1:7" ht="12.75">
      <c r="A18" s="77" t="s">
        <v>70</v>
      </c>
      <c r="B18" s="80">
        <v>2993</v>
      </c>
      <c r="C18" s="81">
        <f>(B18/$B$18)*100</f>
        <v>100</v>
      </c>
      <c r="D18" s="65"/>
      <c r="E18" s="78" t="s">
        <v>170</v>
      </c>
      <c r="F18" s="97">
        <v>34</v>
      </c>
      <c r="G18" s="105">
        <f t="shared" si="0"/>
        <v>1.1306950448952444</v>
      </c>
    </row>
    <row r="19" spans="1:9" ht="12.75">
      <c r="A19" s="82" t="s">
        <v>382</v>
      </c>
      <c r="B19" s="97">
        <v>2023</v>
      </c>
      <c r="C19" s="105">
        <f>(B19/$B$18)*100</f>
        <v>67.59104577347144</v>
      </c>
      <c r="D19" s="65"/>
      <c r="E19" s="78" t="s">
        <v>169</v>
      </c>
      <c r="F19" s="98">
        <v>6</v>
      </c>
      <c r="G19" s="105">
        <f t="shared" si="0"/>
        <v>0.19953441968739608</v>
      </c>
      <c r="I19" s="117"/>
    </row>
    <row r="20" spans="1:7" ht="12.75">
      <c r="A20" s="82" t="s">
        <v>384</v>
      </c>
      <c r="B20" s="97">
        <v>2023</v>
      </c>
      <c r="C20" s="105">
        <f>(B20/$B$18)*100</f>
        <v>67.59104577347144</v>
      </c>
      <c r="D20" s="65"/>
      <c r="E20" s="78" t="s">
        <v>71</v>
      </c>
      <c r="F20" s="97">
        <v>51150</v>
      </c>
      <c r="G20" s="112" t="s">
        <v>261</v>
      </c>
    </row>
    <row r="21" spans="1:7" ht="12.75">
      <c r="A21" s="82" t="s">
        <v>386</v>
      </c>
      <c r="B21" s="97">
        <v>1895</v>
      </c>
      <c r="C21" s="105">
        <f>(B21/$B$18)*100</f>
        <v>63.31440026729035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2546</v>
      </c>
      <c r="G22" s="105">
        <f>(F22/$F$9)*100</f>
        <v>84.66910542068507</v>
      </c>
    </row>
    <row r="23" spans="1:7" ht="12.75">
      <c r="A23" s="77" t="s">
        <v>73</v>
      </c>
      <c r="B23" s="80">
        <v>427</v>
      </c>
      <c r="C23" s="81">
        <f>(B23/$B$23)*100</f>
        <v>100</v>
      </c>
      <c r="D23" s="65"/>
      <c r="E23" s="78" t="s">
        <v>74</v>
      </c>
      <c r="F23" s="97">
        <v>55247</v>
      </c>
      <c r="G23" s="112" t="s">
        <v>261</v>
      </c>
    </row>
    <row r="24" spans="1:7" ht="12.75">
      <c r="A24" s="82" t="s">
        <v>75</v>
      </c>
      <c r="B24" s="97">
        <v>254</v>
      </c>
      <c r="C24" s="105">
        <f>(B24/$B$23)*100</f>
        <v>59.4847775175644</v>
      </c>
      <c r="D24" s="65"/>
      <c r="E24" s="78" t="s">
        <v>76</v>
      </c>
      <c r="F24" s="97">
        <v>705</v>
      </c>
      <c r="G24" s="105">
        <f>(F24/$F$9)*100</f>
        <v>23.445294313269038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12900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49</v>
      </c>
      <c r="G26" s="105">
        <f>(F26/$F$9)*100</f>
        <v>1.6295310941137346</v>
      </c>
    </row>
    <row r="27" spans="1:7" ht="12.75">
      <c r="A27" s="77" t="s">
        <v>85</v>
      </c>
      <c r="B27" s="80">
        <v>3832</v>
      </c>
      <c r="C27" s="81">
        <f>(B27/$B$27)*100</f>
        <v>100</v>
      </c>
      <c r="D27" s="65"/>
      <c r="E27" s="78" t="s">
        <v>78</v>
      </c>
      <c r="F27" s="98">
        <v>4438</v>
      </c>
      <c r="G27" s="112" t="s">
        <v>261</v>
      </c>
    </row>
    <row r="28" spans="1:7" ht="12.75">
      <c r="A28" s="82" t="s">
        <v>86</v>
      </c>
      <c r="B28" s="97">
        <v>3174</v>
      </c>
      <c r="C28" s="105">
        <f aca="true" t="shared" si="2" ref="C28:C33">(B28/$B$27)*100</f>
        <v>82.82881002087683</v>
      </c>
      <c r="D28" s="65"/>
      <c r="E28" s="78" t="s">
        <v>79</v>
      </c>
      <c r="F28" s="97">
        <v>45</v>
      </c>
      <c r="G28" s="105">
        <f>(F28/$F$9)*100</f>
        <v>1.4965081476554705</v>
      </c>
    </row>
    <row r="29" spans="1:7" ht="12.75">
      <c r="A29" s="82" t="s">
        <v>87</v>
      </c>
      <c r="B29" s="97">
        <v>387</v>
      </c>
      <c r="C29" s="105">
        <f t="shared" si="2"/>
        <v>10.099164926931106</v>
      </c>
      <c r="D29" s="65"/>
      <c r="E29" s="78" t="s">
        <v>80</v>
      </c>
      <c r="F29" s="97">
        <v>4026</v>
      </c>
      <c r="G29" s="112" t="s">
        <v>261</v>
      </c>
    </row>
    <row r="30" spans="1:7" ht="12.75">
      <c r="A30" s="82" t="s">
        <v>88</v>
      </c>
      <c r="B30" s="97">
        <v>110</v>
      </c>
      <c r="C30" s="105">
        <f t="shared" si="2"/>
        <v>2.8705636743215033</v>
      </c>
      <c r="D30" s="65"/>
      <c r="E30" s="78" t="s">
        <v>81</v>
      </c>
      <c r="F30" s="97">
        <v>511</v>
      </c>
      <c r="G30" s="105">
        <f>(F30/$F$9)*100</f>
        <v>16.993681410043234</v>
      </c>
    </row>
    <row r="31" spans="1:7" ht="12.75">
      <c r="A31" s="82" t="s">
        <v>115</v>
      </c>
      <c r="B31" s="97">
        <v>64</v>
      </c>
      <c r="C31" s="105">
        <f t="shared" si="2"/>
        <v>1.6701461377870561</v>
      </c>
      <c r="D31" s="65"/>
      <c r="E31" s="78" t="s">
        <v>82</v>
      </c>
      <c r="F31" s="97">
        <v>12785</v>
      </c>
      <c r="G31" s="112" t="s">
        <v>261</v>
      </c>
    </row>
    <row r="32" spans="1:7" ht="12.75">
      <c r="A32" s="82" t="s">
        <v>89</v>
      </c>
      <c r="B32" s="97">
        <v>24</v>
      </c>
      <c r="C32" s="105">
        <f t="shared" si="2"/>
        <v>0.6263048016701461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73</v>
      </c>
      <c r="C33" s="105">
        <f t="shared" si="2"/>
        <v>1.9050104384133613</v>
      </c>
      <c r="D33" s="65"/>
      <c r="E33" s="79" t="s">
        <v>84</v>
      </c>
      <c r="F33" s="80">
        <v>1861</v>
      </c>
      <c r="G33" s="81">
        <f>(F33/$F$33)*100</f>
        <v>100</v>
      </c>
    </row>
    <row r="34" spans="1:7" ht="12.75">
      <c r="A34" s="82" t="s">
        <v>91</v>
      </c>
      <c r="B34" s="120">
        <v>25.9</v>
      </c>
      <c r="C34" s="112" t="s">
        <v>261</v>
      </c>
      <c r="D34" s="65"/>
      <c r="E34" s="78" t="s">
        <v>383</v>
      </c>
      <c r="F34" s="97">
        <v>32</v>
      </c>
      <c r="G34" s="105">
        <f aca="true" t="shared" si="3" ref="G34:G43">(F34/$F$33)*100</f>
        <v>1.7195056421278883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31</v>
      </c>
      <c r="G35" s="105">
        <f t="shared" si="3"/>
        <v>1.6657710908113916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159</v>
      </c>
      <c r="G36" s="105">
        <f t="shared" si="3"/>
        <v>8.543793659322944</v>
      </c>
    </row>
    <row r="37" spans="1:7" ht="12.75">
      <c r="A37" s="77" t="s">
        <v>94</v>
      </c>
      <c r="B37" s="80">
        <v>3863</v>
      </c>
      <c r="C37" s="81">
        <f>(B37/$B$37)*100</f>
        <v>100</v>
      </c>
      <c r="D37" s="65"/>
      <c r="E37" s="78" t="s">
        <v>389</v>
      </c>
      <c r="F37" s="97">
        <v>232</v>
      </c>
      <c r="G37" s="105">
        <f t="shared" si="3"/>
        <v>12.46641590542719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285</v>
      </c>
      <c r="G38" s="105">
        <f t="shared" si="3"/>
        <v>15.314347125201506</v>
      </c>
    </row>
    <row r="39" spans="1:7" ht="12.75">
      <c r="A39" s="82" t="s">
        <v>97</v>
      </c>
      <c r="B39" s="98">
        <v>1258</v>
      </c>
      <c r="C39" s="105">
        <f>(B39/$B$37)*100</f>
        <v>32.5653637069635</v>
      </c>
      <c r="D39" s="65"/>
      <c r="E39" s="78" t="s">
        <v>393</v>
      </c>
      <c r="F39" s="97">
        <v>534</v>
      </c>
      <c r="G39" s="105">
        <f t="shared" si="3"/>
        <v>28.694250403009136</v>
      </c>
    </row>
    <row r="40" spans="1:7" ht="12.75">
      <c r="A40" s="82" t="s">
        <v>98</v>
      </c>
      <c r="B40" s="98">
        <v>485</v>
      </c>
      <c r="C40" s="105">
        <f>(B40/$B$37)*100</f>
        <v>12.555009060315816</v>
      </c>
      <c r="D40" s="65"/>
      <c r="E40" s="78" t="s">
        <v>68</v>
      </c>
      <c r="F40" s="97">
        <v>401</v>
      </c>
      <c r="G40" s="105">
        <f t="shared" si="3"/>
        <v>21.5475550779151</v>
      </c>
    </row>
    <row r="41" spans="1:7" ht="12.75">
      <c r="A41" s="82" t="s">
        <v>100</v>
      </c>
      <c r="B41" s="98">
        <v>1248</v>
      </c>
      <c r="C41" s="105">
        <f>(B41/$B$37)*100</f>
        <v>32.306497540771424</v>
      </c>
      <c r="D41" s="65"/>
      <c r="E41" s="78" t="s">
        <v>69</v>
      </c>
      <c r="F41" s="97">
        <v>163</v>
      </c>
      <c r="G41" s="105">
        <f t="shared" si="3"/>
        <v>8.758731864588931</v>
      </c>
    </row>
    <row r="42" spans="1:7" ht="12.75">
      <c r="A42" s="82" t="s">
        <v>260</v>
      </c>
      <c r="B42" s="98">
        <v>5</v>
      </c>
      <c r="C42" s="105">
        <f>(B42/$B$37)*100</f>
        <v>0.12943308309603935</v>
      </c>
      <c r="D42" s="65"/>
      <c r="E42" s="78" t="s">
        <v>170</v>
      </c>
      <c r="F42" s="97">
        <v>24</v>
      </c>
      <c r="G42" s="105">
        <f t="shared" si="3"/>
        <v>1.2896292315959161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394</v>
      </c>
      <c r="C44" s="105">
        <f>(B44/$B$37)*100</f>
        <v>10.1993269479679</v>
      </c>
      <c r="D44" s="65"/>
      <c r="E44" s="78" t="s">
        <v>93</v>
      </c>
      <c r="F44" s="97">
        <v>57192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473</v>
      </c>
      <c r="C46" s="105">
        <f>(B46/$B$37)*100</f>
        <v>12.244369660885322</v>
      </c>
      <c r="D46" s="65"/>
      <c r="E46" s="78" t="s">
        <v>96</v>
      </c>
      <c r="F46" s="97">
        <v>23454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42910</v>
      </c>
      <c r="G48" s="112" t="s">
        <v>261</v>
      </c>
    </row>
    <row r="49" spans="1:7" ht="13.5" thickBot="1">
      <c r="A49" s="82" t="s">
        <v>292</v>
      </c>
      <c r="B49" s="98">
        <v>11</v>
      </c>
      <c r="C49" s="105">
        <f aca="true" t="shared" si="4" ref="C49:C55">(B49/$B$37)*100</f>
        <v>0.2847527828112866</v>
      </c>
      <c r="D49" s="87"/>
      <c r="E49" s="88" t="s">
        <v>102</v>
      </c>
      <c r="F49" s="113">
        <v>31445</v>
      </c>
      <c r="G49" s="114" t="s">
        <v>261</v>
      </c>
    </row>
    <row r="50" spans="1:7" ht="13.5" thickTop="1">
      <c r="A50" s="82" t="s">
        <v>116</v>
      </c>
      <c r="B50" s="98">
        <v>401</v>
      </c>
      <c r="C50" s="105">
        <f t="shared" si="4"/>
        <v>10.380533264302356</v>
      </c>
      <c r="D50" s="65"/>
      <c r="E50" s="78"/>
      <c r="F50" s="86"/>
      <c r="G50" s="85"/>
    </row>
    <row r="51" spans="1:7" ht="12.75">
      <c r="A51" s="82" t="s">
        <v>117</v>
      </c>
      <c r="B51" s="98">
        <v>418</v>
      </c>
      <c r="C51" s="105">
        <f t="shared" si="4"/>
        <v>10.820605746828889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172</v>
      </c>
      <c r="C52" s="105">
        <f t="shared" si="4"/>
        <v>4.452498058503754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410</v>
      </c>
      <c r="C53" s="105">
        <f t="shared" si="4"/>
        <v>10.613512813875227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246</v>
      </c>
      <c r="C54" s="105">
        <f t="shared" si="4"/>
        <v>6.368107688325137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186</v>
      </c>
      <c r="C55" s="105">
        <f t="shared" si="4"/>
        <v>4.814910691172663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301</v>
      </c>
      <c r="C57" s="105">
        <f>(B57/$B$37)*100</f>
        <v>7.791871602381568</v>
      </c>
      <c r="D57" s="65"/>
      <c r="E57" s="79" t="s">
        <v>84</v>
      </c>
      <c r="F57" s="80">
        <v>41</v>
      </c>
      <c r="G57" s="105">
        <f>(F57/L57)*100</f>
        <v>2.203116603976357</v>
      </c>
      <c r="H57" s="79" t="s">
        <v>84</v>
      </c>
      <c r="L57" s="15">
        <v>1861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37</v>
      </c>
      <c r="G58" s="105">
        <f>(F58/L58)*100</f>
        <v>4.088397790055249</v>
      </c>
      <c r="H58" s="78" t="s">
        <v>118</v>
      </c>
      <c r="L58" s="15">
        <v>905</v>
      </c>
    </row>
    <row r="59" spans="1:12" ht="12.75">
      <c r="A59" s="82" t="s">
        <v>112</v>
      </c>
      <c r="B59" s="98">
        <v>339</v>
      </c>
      <c r="C59" s="105">
        <f>(B59/$B$37)*100</f>
        <v>8.775563033911467</v>
      </c>
      <c r="D59" s="65"/>
      <c r="E59" s="78" t="s">
        <v>120</v>
      </c>
      <c r="F59" s="97">
        <v>27</v>
      </c>
      <c r="G59" s="105">
        <f>(F59/L59)*100</f>
        <v>7.803468208092486</v>
      </c>
      <c r="H59" s="78" t="s">
        <v>120</v>
      </c>
      <c r="L59" s="15">
        <v>346</v>
      </c>
    </row>
    <row r="60" spans="1:7" ht="12.75">
      <c r="A60" s="82" t="s">
        <v>113</v>
      </c>
      <c r="B60" s="98">
        <v>824</v>
      </c>
      <c r="C60" s="105">
        <f>(B60/$B$37)*100</f>
        <v>21.330572094227286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217</v>
      </c>
      <c r="C62" s="105">
        <f>(B62/$B$37)*100</f>
        <v>5.6173958063681075</v>
      </c>
      <c r="D62" s="65"/>
      <c r="E62" s="79" t="s">
        <v>123</v>
      </c>
      <c r="F62" s="80">
        <v>20</v>
      </c>
      <c r="G62" s="105">
        <f>(F62/L62)*100</f>
        <v>5.376344086021505</v>
      </c>
      <c r="H62" s="79" t="s">
        <v>394</v>
      </c>
      <c r="L62" s="15">
        <v>372</v>
      </c>
    </row>
    <row r="63" spans="1:12" ht="12.75">
      <c r="A63" s="61" t="s">
        <v>293</v>
      </c>
      <c r="B63" s="98">
        <v>150</v>
      </c>
      <c r="C63" s="105">
        <f>(B63/$B$37)*100</f>
        <v>3.8829924928811805</v>
      </c>
      <c r="D63" s="65"/>
      <c r="E63" s="78" t="s">
        <v>118</v>
      </c>
      <c r="F63" s="97">
        <v>20</v>
      </c>
      <c r="G63" s="105">
        <f>(F63/L63)*100</f>
        <v>9.615384615384617</v>
      </c>
      <c r="H63" s="78" t="s">
        <v>118</v>
      </c>
      <c r="L63" s="15">
        <v>208</v>
      </c>
    </row>
    <row r="64" spans="1:12" ht="12.75">
      <c r="A64" s="82" t="s">
        <v>114</v>
      </c>
      <c r="B64" s="98">
        <v>188</v>
      </c>
      <c r="C64" s="105">
        <f>(B64/$B$37)*100</f>
        <v>4.866683924411079</v>
      </c>
      <c r="D64" s="65"/>
      <c r="E64" s="78" t="s">
        <v>120</v>
      </c>
      <c r="F64" s="97">
        <v>10</v>
      </c>
      <c r="G64" s="105">
        <f>(F64/L64)*100</f>
        <v>16.94915254237288</v>
      </c>
      <c r="H64" s="78" t="s">
        <v>120</v>
      </c>
      <c r="L64" s="15">
        <v>59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295</v>
      </c>
      <c r="G66" s="105">
        <f aca="true" t="shared" si="5" ref="G66:G71">(F66/L66)*100</f>
        <v>4.184397163120567</v>
      </c>
      <c r="H66" s="79" t="s">
        <v>124</v>
      </c>
      <c r="L66" s="15">
        <v>7050</v>
      </c>
    </row>
    <row r="67" spans="1:12" ht="12.75">
      <c r="A67" s="82" t="s">
        <v>126</v>
      </c>
      <c r="B67" s="97">
        <v>3146</v>
      </c>
      <c r="C67" s="105">
        <f>(B67/$B$37)*100</f>
        <v>81.43929588402796</v>
      </c>
      <c r="D67" s="65"/>
      <c r="E67" s="78" t="s">
        <v>262</v>
      </c>
      <c r="F67" s="97">
        <v>184</v>
      </c>
      <c r="G67" s="105">
        <f t="shared" si="5"/>
        <v>3.341808935706502</v>
      </c>
      <c r="H67" s="78" t="s">
        <v>262</v>
      </c>
      <c r="L67" s="15">
        <v>5506</v>
      </c>
    </row>
    <row r="68" spans="1:12" ht="12.75">
      <c r="A68" s="82" t="s">
        <v>128</v>
      </c>
      <c r="B68" s="97">
        <v>513</v>
      </c>
      <c r="C68" s="105">
        <f>(B68/$B$37)*100</f>
        <v>13.279834325653637</v>
      </c>
      <c r="D68" s="65"/>
      <c r="E68" s="78" t="s">
        <v>127</v>
      </c>
      <c r="F68" s="97">
        <v>23</v>
      </c>
      <c r="G68" s="105">
        <f t="shared" si="5"/>
        <v>2.4416135881104037</v>
      </c>
      <c r="H68" s="78" t="s">
        <v>127</v>
      </c>
      <c r="L68" s="15">
        <v>942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111</v>
      </c>
      <c r="G69" s="105">
        <f t="shared" si="5"/>
        <v>7.189119170984457</v>
      </c>
      <c r="H69" s="78" t="s">
        <v>129</v>
      </c>
      <c r="L69" s="15">
        <v>1544</v>
      </c>
    </row>
    <row r="70" spans="1:12" ht="12.75">
      <c r="A70" s="82" t="s">
        <v>376</v>
      </c>
      <c r="B70" s="97">
        <v>204</v>
      </c>
      <c r="C70" s="105">
        <f>(B70/$B$37)*100</f>
        <v>5.280869790318405</v>
      </c>
      <c r="D70" s="65"/>
      <c r="E70" s="78" t="s">
        <v>130</v>
      </c>
      <c r="F70" s="97">
        <v>68</v>
      </c>
      <c r="G70" s="105">
        <f t="shared" si="5"/>
        <v>5.980650835532102</v>
      </c>
      <c r="H70" s="78" t="s">
        <v>130</v>
      </c>
      <c r="L70" s="15">
        <v>1137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129</v>
      </c>
      <c r="G71" s="118">
        <f t="shared" si="5"/>
        <v>8.698583951449763</v>
      </c>
      <c r="H71" s="92" t="s">
        <v>131</v>
      </c>
      <c r="L71" s="15">
        <v>1483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3219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3004</v>
      </c>
      <c r="G9" s="81">
        <f>(F9/$F$9)*100</f>
        <v>100</v>
      </c>
      <c r="I9" s="53"/>
    </row>
    <row r="10" spans="1:7" ht="12.75">
      <c r="A10" s="36" t="s">
        <v>137</v>
      </c>
      <c r="B10" s="97">
        <v>1597</v>
      </c>
      <c r="C10" s="105">
        <f aca="true" t="shared" si="0" ref="C10:C18">(B10/$B$8)*100</f>
        <v>49.6116806461634</v>
      </c>
      <c r="E10" s="32" t="s">
        <v>138</v>
      </c>
      <c r="F10" s="97">
        <v>2948</v>
      </c>
      <c r="G10" s="105">
        <f>(F10/$F$9)*100</f>
        <v>98.1358189081225</v>
      </c>
    </row>
    <row r="11" spans="1:7" ht="12.75">
      <c r="A11" s="36" t="s">
        <v>139</v>
      </c>
      <c r="B11" s="97">
        <v>711</v>
      </c>
      <c r="C11" s="105">
        <f t="shared" si="0"/>
        <v>22.087604846225535</v>
      </c>
      <c r="E11" s="32" t="s">
        <v>140</v>
      </c>
      <c r="F11" s="97">
        <v>52</v>
      </c>
      <c r="G11" s="105">
        <f>(F11/$F$9)*100</f>
        <v>1.7310252996005324</v>
      </c>
    </row>
    <row r="12" spans="1:7" ht="12.75">
      <c r="A12" s="36" t="s">
        <v>141</v>
      </c>
      <c r="B12" s="97">
        <v>297</v>
      </c>
      <c r="C12" s="105">
        <f t="shared" si="0"/>
        <v>9.226467847157501</v>
      </c>
      <c r="E12" s="32" t="s">
        <v>142</v>
      </c>
      <c r="F12" s="97">
        <v>4</v>
      </c>
      <c r="G12" s="105">
        <f>(F12/$F$9)*100</f>
        <v>0.13315579227696406</v>
      </c>
    </row>
    <row r="13" spans="1:7" ht="12.75">
      <c r="A13" s="36" t="s">
        <v>143</v>
      </c>
      <c r="B13" s="97">
        <v>116</v>
      </c>
      <c r="C13" s="105">
        <f t="shared" si="0"/>
        <v>3.6036036036036037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186</v>
      </c>
      <c r="C14" s="105">
        <f t="shared" si="0"/>
        <v>5.778191985088537</v>
      </c>
      <c r="E14" s="42" t="s">
        <v>145</v>
      </c>
      <c r="F14" s="80">
        <v>1841</v>
      </c>
      <c r="G14" s="81">
        <f>(F14/$F$14)*100</f>
        <v>100</v>
      </c>
    </row>
    <row r="15" spans="1:7" ht="12.75">
      <c r="A15" s="36" t="s">
        <v>146</v>
      </c>
      <c r="B15" s="97">
        <v>230</v>
      </c>
      <c r="C15" s="105">
        <f t="shared" si="0"/>
        <v>7.145076110593351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78</v>
      </c>
      <c r="C16" s="105">
        <f t="shared" si="0"/>
        <v>2.423112767940354</v>
      </c>
      <c r="E16" s="1" t="s">
        <v>149</v>
      </c>
      <c r="F16" s="97">
        <v>7</v>
      </c>
      <c r="G16" s="105">
        <f>(F16/$F$14)*100</f>
        <v>0.38022813688212925</v>
      </c>
    </row>
    <row r="17" spans="1:7" ht="12.75">
      <c r="A17" s="36" t="s">
        <v>150</v>
      </c>
      <c r="B17" s="97">
        <v>4</v>
      </c>
      <c r="C17" s="105">
        <f t="shared" si="0"/>
        <v>0.12426219322771047</v>
      </c>
      <c r="E17" s="1" t="s">
        <v>151</v>
      </c>
      <c r="F17" s="97">
        <v>617</v>
      </c>
      <c r="G17" s="105">
        <f aca="true" t="shared" si="1" ref="G17:G23">(F17/$F$14)*100</f>
        <v>33.514394350896254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1044</v>
      </c>
      <c r="G18" s="105">
        <f t="shared" si="1"/>
        <v>56.708310700706136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167</v>
      </c>
      <c r="G19" s="105">
        <f t="shared" si="1"/>
        <v>9.071156979902227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</v>
      </c>
      <c r="G20" s="105">
        <f t="shared" si="1"/>
        <v>0.32590983161325365</v>
      </c>
    </row>
    <row r="21" spans="1:7" ht="12.75">
      <c r="A21" s="36" t="s">
        <v>156</v>
      </c>
      <c r="B21" s="98">
        <v>55</v>
      </c>
      <c r="C21" s="105">
        <f aca="true" t="shared" si="2" ref="C21:C28">(B21/$B$8)*100</f>
        <v>1.7086051568810188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88</v>
      </c>
      <c r="C22" s="105">
        <f t="shared" si="2"/>
        <v>2.7337682510096304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32</v>
      </c>
      <c r="C23" s="105">
        <f t="shared" si="2"/>
        <v>0.9940975458216837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132</v>
      </c>
      <c r="C24" s="105">
        <f t="shared" si="2"/>
        <v>4.100652376514446</v>
      </c>
      <c r="E24" s="1" t="s">
        <v>163</v>
      </c>
      <c r="F24" s="97">
        <v>110500</v>
      </c>
      <c r="G24" s="112" t="s">
        <v>261</v>
      </c>
    </row>
    <row r="25" spans="1:7" ht="12.75">
      <c r="A25" s="36" t="s">
        <v>164</v>
      </c>
      <c r="B25" s="97">
        <v>643</v>
      </c>
      <c r="C25" s="105">
        <f t="shared" si="2"/>
        <v>19.975147561354458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233</v>
      </c>
      <c r="C26" s="105">
        <f t="shared" si="2"/>
        <v>7.238272755514134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772</v>
      </c>
      <c r="C27" s="105">
        <f t="shared" si="2"/>
        <v>23.98260329294812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1264</v>
      </c>
      <c r="C28" s="105">
        <f t="shared" si="2"/>
        <v>39.26685305995651</v>
      </c>
      <c r="E28" s="32" t="s">
        <v>176</v>
      </c>
      <c r="F28" s="97">
        <v>1222</v>
      </c>
      <c r="G28" s="105">
        <f aca="true" t="shared" si="3" ref="G28:G35">(F28/$F$14)*100</f>
        <v>66.37696903856599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0.32590983161325365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52</v>
      </c>
      <c r="G31" s="105">
        <f t="shared" si="3"/>
        <v>2.8245518739815316</v>
      </c>
    </row>
    <row r="32" spans="1:7" ht="12.75">
      <c r="A32" s="36" t="s">
        <v>182</v>
      </c>
      <c r="B32" s="97">
        <v>61</v>
      </c>
      <c r="C32" s="105">
        <f t="shared" si="4"/>
        <v>1.8949984467225849</v>
      </c>
      <c r="E32" s="32" t="s">
        <v>183</v>
      </c>
      <c r="F32" s="97">
        <v>275</v>
      </c>
      <c r="G32" s="105">
        <f t="shared" si="3"/>
        <v>14.937533948940793</v>
      </c>
    </row>
    <row r="33" spans="1:7" ht="12.75">
      <c r="A33" s="36" t="s">
        <v>184</v>
      </c>
      <c r="B33" s="97">
        <v>285</v>
      </c>
      <c r="C33" s="105">
        <f t="shared" si="4"/>
        <v>8.853681267474371</v>
      </c>
      <c r="E33" s="32" t="s">
        <v>185</v>
      </c>
      <c r="F33" s="97">
        <v>708</v>
      </c>
      <c r="G33" s="105">
        <f t="shared" si="3"/>
        <v>38.45736013036393</v>
      </c>
    </row>
    <row r="34" spans="1:7" ht="12.75">
      <c r="A34" s="36" t="s">
        <v>186</v>
      </c>
      <c r="B34" s="97">
        <v>401</v>
      </c>
      <c r="C34" s="105">
        <f t="shared" si="4"/>
        <v>12.457284871077974</v>
      </c>
      <c r="E34" s="32" t="s">
        <v>187</v>
      </c>
      <c r="F34" s="97">
        <v>158</v>
      </c>
      <c r="G34" s="105">
        <f t="shared" si="3"/>
        <v>8.582292232482347</v>
      </c>
    </row>
    <row r="35" spans="1:7" ht="12.75">
      <c r="A35" s="36" t="s">
        <v>188</v>
      </c>
      <c r="B35" s="97">
        <v>774</v>
      </c>
      <c r="C35" s="105">
        <f t="shared" si="4"/>
        <v>24.044734389561974</v>
      </c>
      <c r="E35" s="32" t="s">
        <v>189</v>
      </c>
      <c r="F35" s="97">
        <v>23</v>
      </c>
      <c r="G35" s="105">
        <f t="shared" si="3"/>
        <v>1.249321021184139</v>
      </c>
    </row>
    <row r="36" spans="1:7" ht="12.75">
      <c r="A36" s="36" t="s">
        <v>190</v>
      </c>
      <c r="B36" s="97">
        <v>658</v>
      </c>
      <c r="C36" s="105">
        <f t="shared" si="4"/>
        <v>20.44113078595837</v>
      </c>
      <c r="E36" s="32" t="s">
        <v>191</v>
      </c>
      <c r="F36" s="97">
        <v>1194</v>
      </c>
      <c r="G36" s="112" t="s">
        <v>261</v>
      </c>
    </row>
    <row r="37" spans="1:7" ht="12.75">
      <c r="A37" s="36" t="s">
        <v>192</v>
      </c>
      <c r="B37" s="97">
        <v>504</v>
      </c>
      <c r="C37" s="105">
        <f t="shared" si="4"/>
        <v>15.65703634669152</v>
      </c>
      <c r="E37" s="32" t="s">
        <v>193</v>
      </c>
      <c r="F37" s="97">
        <v>619</v>
      </c>
      <c r="G37" s="105">
        <f>(F37/$F$14)*100</f>
        <v>33.623030961434004</v>
      </c>
    </row>
    <row r="38" spans="1:7" ht="12.75">
      <c r="A38" s="36" t="s">
        <v>194</v>
      </c>
      <c r="B38" s="97">
        <v>246</v>
      </c>
      <c r="C38" s="105">
        <f t="shared" si="4"/>
        <v>7.642124883504193</v>
      </c>
      <c r="E38" s="32" t="s">
        <v>191</v>
      </c>
      <c r="F38" s="97">
        <v>490</v>
      </c>
      <c r="G38" s="112" t="s">
        <v>261</v>
      </c>
    </row>
    <row r="39" spans="1:7" ht="12.75">
      <c r="A39" s="36" t="s">
        <v>195</v>
      </c>
      <c r="B39" s="97">
        <v>290</v>
      </c>
      <c r="C39" s="105">
        <f t="shared" si="4"/>
        <v>9.00900900900901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3004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390</v>
      </c>
      <c r="G43" s="105">
        <f aca="true" t="shared" si="5" ref="G43:G48">(F43/$F$14)*100</f>
        <v>21.18413905486149</v>
      </c>
    </row>
    <row r="44" spans="1:7" ht="12.75">
      <c r="A44" s="36" t="s">
        <v>209</v>
      </c>
      <c r="B44" s="98">
        <v>565</v>
      </c>
      <c r="C44" s="105">
        <f aca="true" t="shared" si="6" ref="C44:C49">(B44/$B$42)*100</f>
        <v>18.808255659121173</v>
      </c>
      <c r="E44" s="32" t="s">
        <v>210</v>
      </c>
      <c r="F44" s="97">
        <v>346</v>
      </c>
      <c r="G44" s="105">
        <f t="shared" si="5"/>
        <v>18.794133623030962</v>
      </c>
    </row>
    <row r="45" spans="1:7" ht="12.75">
      <c r="A45" s="36" t="s">
        <v>211</v>
      </c>
      <c r="B45" s="98">
        <v>792</v>
      </c>
      <c r="C45" s="105">
        <f t="shared" si="6"/>
        <v>26.364846870838882</v>
      </c>
      <c r="E45" s="32" t="s">
        <v>212</v>
      </c>
      <c r="F45" s="97">
        <v>343</v>
      </c>
      <c r="G45" s="105">
        <f t="shared" si="5"/>
        <v>18.631178707224336</v>
      </c>
    </row>
    <row r="46" spans="1:7" ht="12.75">
      <c r="A46" s="36" t="s">
        <v>213</v>
      </c>
      <c r="B46" s="98">
        <v>393</v>
      </c>
      <c r="C46" s="105">
        <f t="shared" si="6"/>
        <v>13.082556591211716</v>
      </c>
      <c r="E46" s="32" t="s">
        <v>214</v>
      </c>
      <c r="F46" s="97">
        <v>205</v>
      </c>
      <c r="G46" s="105">
        <f t="shared" si="5"/>
        <v>11.1352525801195</v>
      </c>
    </row>
    <row r="47" spans="1:7" ht="12.75">
      <c r="A47" s="36" t="s">
        <v>215</v>
      </c>
      <c r="B47" s="97">
        <v>444</v>
      </c>
      <c r="C47" s="105">
        <f t="shared" si="6"/>
        <v>14.780292942743008</v>
      </c>
      <c r="E47" s="32" t="s">
        <v>216</v>
      </c>
      <c r="F47" s="97">
        <v>222</v>
      </c>
      <c r="G47" s="105">
        <f t="shared" si="5"/>
        <v>12.058663769690385</v>
      </c>
    </row>
    <row r="48" spans="1:7" ht="12.75">
      <c r="A48" s="36" t="s">
        <v>217</v>
      </c>
      <c r="B48" s="97">
        <v>320</v>
      </c>
      <c r="C48" s="105">
        <f t="shared" si="6"/>
        <v>10.652463382157123</v>
      </c>
      <c r="E48" s="32" t="s">
        <v>218</v>
      </c>
      <c r="F48" s="97">
        <v>335</v>
      </c>
      <c r="G48" s="105">
        <f t="shared" si="5"/>
        <v>18.19663226507333</v>
      </c>
    </row>
    <row r="49" spans="1:7" ht="12.75">
      <c r="A49" s="36" t="s">
        <v>219</v>
      </c>
      <c r="B49" s="97">
        <v>490</v>
      </c>
      <c r="C49" s="105">
        <f t="shared" si="6"/>
        <v>16.311584553928096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904</v>
      </c>
      <c r="G51" s="81">
        <f>(F51/F$51)*100</f>
        <v>100</v>
      </c>
    </row>
    <row r="52" spans="1:7" ht="12.75">
      <c r="A52" s="4" t="s">
        <v>223</v>
      </c>
      <c r="B52" s="97">
        <v>207</v>
      </c>
      <c r="C52" s="105">
        <f>(B52/$B$42)*100</f>
        <v>6.890812250332889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1299</v>
      </c>
      <c r="C53" s="105">
        <f>(B53/$B$42)*100</f>
        <v>43.242343541944074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1123</v>
      </c>
      <c r="C54" s="105">
        <f>(B54/$B$42)*100</f>
        <v>37.383488681757655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375</v>
      </c>
      <c r="C55" s="105">
        <f>(B55/$B$42)*100</f>
        <v>12.48335552596538</v>
      </c>
      <c r="E55" s="32" t="s">
        <v>230</v>
      </c>
      <c r="F55" s="97">
        <v>33</v>
      </c>
      <c r="G55" s="105">
        <f t="shared" si="7"/>
        <v>3.650442477876106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291</v>
      </c>
      <c r="G56" s="105">
        <f t="shared" si="7"/>
        <v>32.190265486725664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396</v>
      </c>
      <c r="G57" s="105">
        <f t="shared" si="7"/>
        <v>43.80530973451327</v>
      </c>
    </row>
    <row r="58" spans="1:7" ht="12.75">
      <c r="A58" s="36" t="s">
        <v>234</v>
      </c>
      <c r="B58" s="97">
        <v>1940</v>
      </c>
      <c r="C58" s="105">
        <f aca="true" t="shared" si="8" ref="C58:C66">(B58/$B$42)*100</f>
        <v>64.58055925432757</v>
      </c>
      <c r="E58" s="32" t="s">
        <v>235</v>
      </c>
      <c r="F58" s="97">
        <v>119</v>
      </c>
      <c r="G58" s="105">
        <f t="shared" si="7"/>
        <v>13.163716814159294</v>
      </c>
    </row>
    <row r="59" spans="1:7" ht="12.75">
      <c r="A59" s="36" t="s">
        <v>236</v>
      </c>
      <c r="B59" s="97">
        <v>5</v>
      </c>
      <c r="C59" s="105">
        <f t="shared" si="8"/>
        <v>0.16644474034620504</v>
      </c>
      <c r="E59" s="32" t="s">
        <v>237</v>
      </c>
      <c r="F59" s="98">
        <v>19</v>
      </c>
      <c r="G59" s="105">
        <f t="shared" si="7"/>
        <v>2.101769911504425</v>
      </c>
    </row>
    <row r="60" spans="1:7" ht="12.75">
      <c r="A60" s="36" t="s">
        <v>238</v>
      </c>
      <c r="B60" s="97">
        <v>437</v>
      </c>
      <c r="C60" s="105">
        <f t="shared" si="8"/>
        <v>14.547270306258323</v>
      </c>
      <c r="E60" s="32" t="s">
        <v>239</v>
      </c>
      <c r="F60" s="97">
        <v>46</v>
      </c>
      <c r="G60" s="105">
        <f t="shared" si="7"/>
        <v>5.0884955752212395</v>
      </c>
    </row>
    <row r="61" spans="1:7" ht="12.75">
      <c r="A61" s="36" t="s">
        <v>240</v>
      </c>
      <c r="B61" s="97">
        <v>610</v>
      </c>
      <c r="C61" s="105">
        <f t="shared" si="8"/>
        <v>20.306258322237017</v>
      </c>
      <c r="E61" s="32" t="s">
        <v>163</v>
      </c>
      <c r="F61" s="97">
        <v>818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233</v>
      </c>
      <c r="G65" s="105">
        <f aca="true" t="shared" si="9" ref="G65:G71">(F65/F$51)*100</f>
        <v>25.77433628318584</v>
      </c>
    </row>
    <row r="66" spans="1:7" ht="12.75">
      <c r="A66" s="36" t="s">
        <v>247</v>
      </c>
      <c r="B66" s="97">
        <v>12</v>
      </c>
      <c r="C66" s="105">
        <f t="shared" si="8"/>
        <v>0.3994673768308922</v>
      </c>
      <c r="E66" s="32" t="s">
        <v>210</v>
      </c>
      <c r="F66" s="97">
        <v>181</v>
      </c>
      <c r="G66" s="105">
        <f t="shared" si="9"/>
        <v>20.02212389380531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90</v>
      </c>
      <c r="G67" s="105">
        <f t="shared" si="9"/>
        <v>9.955752212389381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69</v>
      </c>
      <c r="G68" s="105">
        <f t="shared" si="9"/>
        <v>7.6327433628318575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84</v>
      </c>
      <c r="G69" s="105">
        <f t="shared" si="9"/>
        <v>9.29203539823009</v>
      </c>
    </row>
    <row r="70" spans="1:7" ht="12.75">
      <c r="A70" s="36" t="s">
        <v>251</v>
      </c>
      <c r="B70" s="97">
        <v>8</v>
      </c>
      <c r="C70" s="105">
        <f>(B70/$B$42)*100</f>
        <v>0.2663115845539281</v>
      </c>
      <c r="E70" s="32" t="s">
        <v>218</v>
      </c>
      <c r="F70" s="97">
        <v>195</v>
      </c>
      <c r="G70" s="105">
        <f t="shared" si="9"/>
        <v>21.570796460176993</v>
      </c>
    </row>
    <row r="71" spans="1:7" ht="12.75">
      <c r="A71" s="54" t="s">
        <v>252</v>
      </c>
      <c r="B71" s="103">
        <v>13</v>
      </c>
      <c r="C71" s="115">
        <f>(B71/$B$42)*100</f>
        <v>0.4327563249001331</v>
      </c>
      <c r="D71" s="41"/>
      <c r="E71" s="44" t="s">
        <v>220</v>
      </c>
      <c r="F71" s="103">
        <v>52</v>
      </c>
      <c r="G71" s="115">
        <f t="shared" si="9"/>
        <v>5.752212389380531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2002-06-06T17:47:18Z</dcterms:modified>
  <cp:category/>
  <cp:version/>
  <cp:contentType/>
  <cp:contentStatus/>
</cp:coreProperties>
</file>