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<sst xmlns="http://schemas.openxmlformats.org/spreadsheetml/2006/main" count="676" uniqueCount="437">
  <si>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</si>
  <si>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</si>
  <si>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</si>
  <si>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</si>
  <si>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</si>
  <si>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</si>
  <si>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</si>
  <si>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</si>
  <si>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</si>
  <si>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</si>
  <si>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</si>
  <si>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</si>
  <si>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</si>
  <si>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</si>
  <si>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</si>
  <si>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</si>
  <si>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</si>
  <si>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</si>
  <si>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</si>
  <si>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</si>
  <si>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</si>
  <si>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</si>
  <si>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</si>
  <si>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</si>
  <si>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</si>
  <si>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</si>
  <si>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</si>
  <si>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</si>
  <si>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</si>
  <si>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</si>
  <si>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</si>
  <si>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</si>
  <si>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</si>
  <si>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</si>
  <si>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</si>
  <si>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</si>
  <si>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</si>
  <si>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</si>
  <si>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</si>
  <si>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</si>
  <si>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</si>
  <si>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</si>
  <si>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</si>
  <si>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</si>
  <si>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</si>
  <si>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</si>
  <si>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</si>
  <si>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</si>
  <si>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</si>
  <si>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</si>
  <si>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</si>
  <si>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</si>
  <si>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</si>
  <si>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</si>
  <si>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</si>
  <si>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</si>
  <si>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</si>
  <si>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</si>
  <si>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</si>
  <si>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</si>
  <si>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</si>
  <si>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</si>
  <si>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</si>
  <si>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</si>
  <si>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</si>
  <si>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</si>
  <si>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</si>
  <si>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</si>
  <si>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</si>
  <si>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</si>
  <si>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</si>
  <si>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</si>
  <si>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</si>
  <si>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</si>
  <si>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</si>
  <si>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</si>
  <si>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</si>
  <si>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</si>
  <si>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</si>
  <si>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</si>
  <si>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</si>
  <si>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</si>
  <si>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</si>
  <si>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</si>
  <si>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</si>
  <si>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</si>
  <si>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</si>
  <si>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</si>
  <si>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</si>
  <si>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</si>
  <si>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</si>
  <si>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</si>
  <si>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</si>
  <si>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</si>
  <si>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</si>
  <si>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</si>
  <si>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</si>
  <si>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</si>
  <si>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</si>
  <si>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</si>
  <si>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</si>
  <si>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</si>
  <si>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</si>
  <si>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</si>
  <si>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</si>
  <si>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</si>
  <si>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</si>
  <si>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</si>
  <si>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</si>
  <si>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</si>
  <si>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</si>
  <si>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</si>
  <si>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</si>
  <si>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</si>
  <si>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</si>
  <si>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</si>
  <si>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</si>
  <si>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</si>
  <si>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</si>
  <si>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</si>
  <si>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</si>
  <si>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</si>
  <si>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</si>
  <si>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</si>
  <si>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</si>
  <si>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</si>
  <si>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</si>
  <si>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</si>
  <si>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</si>
  <si>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</si>
  <si>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</si>
  <si>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</si>
  <si>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</si>
  <si>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</si>
  <si>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</si>
  <si>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</si>
  <si>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</si>
  <si>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</si>
  <si>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</si>
  <si>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</si>
  <si>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</si>
  <si>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</si>
  <si>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</si>
  <si>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</si>
  <si>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</si>
  <si>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</si>
  <si>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</si>
  <si>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</si>
  <si>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</si>
  <si>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</si>
  <si>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</si>
  <si>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</si>
  <si>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</si>
  <si>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</si>
  <si>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</si>
  <si>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</si>
  <si>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</si>
  <si>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</si>
  <si>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</si>
  <si>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</si>
  <si>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</si>
  <si>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</si>
  <si>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</si>
  <si>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</si>
  <si>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</si>
  <si>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</si>
  <si>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</si>
  <si>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</si>
  <si>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</si>
  <si>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</si>
  <si>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</si>
  <si>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</si>
  <si>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</si>
  <si>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</si>
  <si>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</si>
  <si>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</si>
  <si>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</si>
  <si>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</si>
  <si>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</si>
  <si>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</si>
  <si>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</si>
  <si>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</si>
  <si>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</si>
  <si>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</si>
  <si>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</si>
  <si>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</si>
  <si>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</si>
  <si>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</si>
  <si>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</si>
  <si>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</si>
  <si>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</si>
  <si>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</si>
  <si>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</si>
  <si>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</si>
  <si>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</si>
  <si>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</si>
  <si>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</si>
  <si>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</si>
  <si>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Pemberton Heights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</si>
  <si>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</si>
  <si>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</si>
  <si>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</si>
  <si>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</si>
  <si>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</si>
  <si>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</si>
  <si>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</si>
  <si>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</si>
  <si>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</si>
  <si>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</si>
  <si>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</si>
  <si>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</si>
  <si>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</si>
  <si>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</si>
  <si>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</si>
  <si>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</si>
  <si>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</si>
  <si>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</si>
  <si>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</si>
  <si>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</si>
  <si>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</si>
  <si>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</si>
  <si>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</si>
  <si>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</si>
  <si>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</si>
  <si>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</si>
  <si>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</si>
  <si>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</si>
  <si>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</si>
  <si>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</si>
  <si>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</si>
  <si>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</si>
  <si>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</si>
  <si>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</si>
  <si>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</si>
  <si>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</si>
  <si>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</si>
  <si>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</si>
  <si>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</si>
  <si>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</si>
  <si>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</si>
  <si>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</si>
  <si>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</si>
  <si>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</si>
  <si>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</si>
  <si>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</si>
  <si>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</si>
  <si>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</si>
  <si>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</si>
  <si>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</si>
  <si>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</si>
  <si>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</si>
  <si>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</si>
  <si>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</si>
  <si>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</si>
  <si>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</si>
  <si>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</si>
  <si>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</si>
  <si>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</si>
  <si>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</si>
  <si>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</si>
  <si>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</si>
  <si>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</si>
  <si>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</si>
  <si>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</si>
  <si>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</si>
  <si>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</si>
  <si>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</si>
  <si>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</si>
  <si>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</si>
  <si>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</si>
  <si>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</si>
  <si>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</si>
  <si>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</si>
  <si>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</si>
  <si>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</si>
  <si>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</si>
  <si>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</si>
  <si>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</si>
  <si>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</si>
  <si>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</si>
  <si>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</si>
  <si>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</si>
  <si>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</si>
  <si>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</si>
  <si>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</si>
  <si>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</si>
  <si>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</si>
  <si>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</si>
  <si>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</si>
  <si>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</si>
  <si>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</si>
  <si>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</si>
  <si>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</si>
  <si>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</si>
  <si>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</si>
  <si>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</si>
  <si>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</si>
  <si>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</si>
  <si>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</si>
  <si>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</si>
  <si>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</si>
  <si>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</si>
  <si>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</si>
  <si>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</si>
  <si>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</si>
  <si>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Pemberton Heights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</si>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</sst>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2512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2512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1259</v>
      </c>
      <c r="C9" s="152">
        <f>(B9/$B$7)*100</f>
        <v>50.11942675159236</v>
      </c>
      <c r="D9" s="153"/>
      <c r="E9" s="153" t="s">
        <v>204</v>
      </c>
      <c r="F9" s="151">
        <v>291</v>
      </c>
      <c r="G9" s="154">
        <f t="shared" si="0"/>
        <v>11.584394904458598</v>
      </c>
    </row>
    <row r="10" spans="1:7" ht="12.75">
      <c r="A10" s="150" t="s">
        <v>205</v>
      </c>
      <c r="B10" s="151">
        <v>1253</v>
      </c>
      <c r="C10" s="152">
        <f>(B10/$B$7)*100</f>
        <v>49.88057324840764</v>
      </c>
      <c r="D10" s="153"/>
      <c r="E10" s="153" t="s">
        <v>206</v>
      </c>
      <c r="F10" s="151">
        <v>8</v>
      </c>
      <c r="G10" s="154">
        <f t="shared" si="0"/>
        <v>0.3184713375796178</v>
      </c>
    </row>
    <row r="11" spans="1:7" ht="12.75">
      <c r="A11" s="150"/>
      <c r="B11" s="151"/>
      <c r="C11" s="152"/>
      <c r="D11" s="153"/>
      <c r="E11" s="153" t="s">
        <v>207</v>
      </c>
      <c r="F11" s="151">
        <v>178</v>
      </c>
      <c r="G11" s="154">
        <f t="shared" si="0"/>
        <v>7.085987261146497</v>
      </c>
    </row>
    <row r="12" spans="1:7" ht="12.75">
      <c r="A12" s="150" t="s">
        <v>208</v>
      </c>
      <c r="B12" s="151">
        <v>98</v>
      </c>
      <c r="C12" s="152">
        <f aca="true" t="shared" si="1" ref="C12:C24">B12*100/B$7</f>
        <v>3.9012738853503186</v>
      </c>
      <c r="D12" s="153"/>
      <c r="E12" s="153" t="s">
        <v>209</v>
      </c>
      <c r="F12" s="151">
        <v>1</v>
      </c>
      <c r="G12" s="154">
        <f t="shared" si="0"/>
        <v>0.03980891719745223</v>
      </c>
    </row>
    <row r="13" spans="1:7" ht="12.75">
      <c r="A13" s="150" t="s">
        <v>210</v>
      </c>
      <c r="B13" s="151">
        <v>132</v>
      </c>
      <c r="C13" s="152">
        <f t="shared" si="1"/>
        <v>5.254777070063694</v>
      </c>
      <c r="D13" s="153"/>
      <c r="E13" s="153" t="s">
        <v>211</v>
      </c>
      <c r="F13" s="151">
        <v>104</v>
      </c>
      <c r="G13" s="154">
        <f t="shared" si="0"/>
        <v>4.140127388535032</v>
      </c>
    </row>
    <row r="14" spans="1:7" ht="12.75">
      <c r="A14" s="150" t="s">
        <v>212</v>
      </c>
      <c r="B14" s="151">
        <v>145</v>
      </c>
      <c r="C14" s="152">
        <f t="shared" si="1"/>
        <v>5.772292993630574</v>
      </c>
      <c r="D14" s="153"/>
      <c r="E14" s="153" t="s">
        <v>213</v>
      </c>
      <c r="F14" s="151">
        <v>2221</v>
      </c>
      <c r="G14" s="154">
        <f t="shared" si="0"/>
        <v>88.4156050955414</v>
      </c>
    </row>
    <row r="15" spans="1:7" ht="12.75">
      <c r="A15" s="150" t="s">
        <v>214</v>
      </c>
      <c r="B15" s="151">
        <v>164</v>
      </c>
      <c r="C15" s="152">
        <f t="shared" si="1"/>
        <v>6.528662420382165</v>
      </c>
      <c r="D15" s="153"/>
      <c r="E15" s="153" t="s">
        <v>215</v>
      </c>
      <c r="F15" s="151">
        <v>916</v>
      </c>
      <c r="G15" s="154">
        <f t="shared" si="0"/>
        <v>36.46496815286624</v>
      </c>
    </row>
    <row r="16" spans="1:7" ht="12.75">
      <c r="A16" s="150" t="s">
        <v>216</v>
      </c>
      <c r="B16" s="151">
        <v>184</v>
      </c>
      <c r="C16" s="152">
        <f t="shared" si="1"/>
        <v>7.32484076433121</v>
      </c>
      <c r="D16" s="153"/>
      <c r="E16" s="153"/>
      <c r="F16" s="146"/>
      <c r="G16" s="147"/>
    </row>
    <row r="17" spans="1:7" ht="12.75">
      <c r="A17" s="150" t="s">
        <v>217</v>
      </c>
      <c r="B17" s="151">
        <v>397</v>
      </c>
      <c r="C17" s="152">
        <f t="shared" si="1"/>
        <v>15.804140127388536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377</v>
      </c>
      <c r="C18" s="152">
        <f t="shared" si="1"/>
        <v>15.007961783439491</v>
      </c>
      <c r="D18" s="153"/>
      <c r="E18" s="144" t="s">
        <v>220</v>
      </c>
      <c r="F18" s="142">
        <v>2512</v>
      </c>
      <c r="G18" s="149">
        <v>100</v>
      </c>
    </row>
    <row r="19" spans="1:7" ht="12.75">
      <c r="A19" s="150" t="s">
        <v>221</v>
      </c>
      <c r="B19" s="151">
        <v>340</v>
      </c>
      <c r="C19" s="152">
        <f t="shared" si="1"/>
        <v>13.535031847133759</v>
      </c>
      <c r="D19" s="153"/>
      <c r="E19" s="153" t="s">
        <v>222</v>
      </c>
      <c r="F19" s="151">
        <v>2512</v>
      </c>
      <c r="G19" s="154">
        <f aca="true" t="shared" si="2" ref="G19:G30">F19*100/F$18</f>
        <v>100</v>
      </c>
    </row>
    <row r="20" spans="1:7" ht="12.75">
      <c r="A20" s="150" t="s">
        <v>223</v>
      </c>
      <c r="B20" s="151">
        <v>129</v>
      </c>
      <c r="C20" s="152">
        <f t="shared" si="1"/>
        <v>5.135350318471337</v>
      </c>
      <c r="D20" s="153"/>
      <c r="E20" s="153" t="s">
        <v>224</v>
      </c>
      <c r="F20" s="151">
        <v>1072</v>
      </c>
      <c r="G20" s="154">
        <f t="shared" si="2"/>
        <v>42.67515923566879</v>
      </c>
    </row>
    <row r="21" spans="1:7" ht="12.75">
      <c r="A21" s="150" t="s">
        <v>225</v>
      </c>
      <c r="B21" s="151">
        <v>178</v>
      </c>
      <c r="C21" s="152">
        <f t="shared" si="1"/>
        <v>7.085987261146497</v>
      </c>
      <c r="D21" s="153"/>
      <c r="E21" s="153" t="s">
        <v>226</v>
      </c>
      <c r="F21" s="151">
        <v>460</v>
      </c>
      <c r="G21" s="154">
        <f t="shared" si="2"/>
        <v>18.312101910828027</v>
      </c>
    </row>
    <row r="22" spans="1:7" ht="12.75">
      <c r="A22" s="150" t="s">
        <v>227</v>
      </c>
      <c r="B22" s="151">
        <v>287</v>
      </c>
      <c r="C22" s="152">
        <f t="shared" si="1"/>
        <v>11.42515923566879</v>
      </c>
      <c r="D22" s="153"/>
      <c r="E22" s="153" t="s">
        <v>228</v>
      </c>
      <c r="F22" s="151">
        <v>613</v>
      </c>
      <c r="G22" s="154">
        <f t="shared" si="2"/>
        <v>24.40286624203822</v>
      </c>
    </row>
    <row r="23" spans="1:7" ht="12.75">
      <c r="A23" s="150" t="s">
        <v>229</v>
      </c>
      <c r="B23" s="151">
        <v>68</v>
      </c>
      <c r="C23" s="152">
        <f t="shared" si="1"/>
        <v>2.7070063694267517</v>
      </c>
      <c r="D23" s="153"/>
      <c r="E23" s="153" t="s">
        <v>230</v>
      </c>
      <c r="F23" s="151">
        <v>345</v>
      </c>
      <c r="G23" s="154">
        <f t="shared" si="2"/>
        <v>13.73407643312102</v>
      </c>
    </row>
    <row r="24" spans="1:7" ht="12.75">
      <c r="A24" s="150" t="s">
        <v>231</v>
      </c>
      <c r="B24" s="151">
        <v>13</v>
      </c>
      <c r="C24" s="152">
        <f t="shared" si="1"/>
        <v>0.517515923566879</v>
      </c>
      <c r="D24" s="153"/>
      <c r="E24" s="153" t="s">
        <v>232</v>
      </c>
      <c r="F24" s="151">
        <v>226</v>
      </c>
      <c r="G24" s="154">
        <f t="shared" si="2"/>
        <v>8.996815286624203</v>
      </c>
    </row>
    <row r="25" spans="1:7" ht="12.75">
      <c r="A25" s="150"/>
      <c r="B25" s="146"/>
      <c r="C25" s="155"/>
      <c r="D25" s="153"/>
      <c r="E25" s="153" t="s">
        <v>233</v>
      </c>
      <c r="F25" s="151">
        <v>115</v>
      </c>
      <c r="G25" s="154">
        <f t="shared" si="2"/>
        <v>4.578025477707007</v>
      </c>
    </row>
    <row r="26" spans="1:7" ht="12.75">
      <c r="A26" s="150" t="s">
        <v>234</v>
      </c>
      <c r="B26" s="156">
        <v>38.2</v>
      </c>
      <c r="C26" s="157" t="s">
        <v>63</v>
      </c>
      <c r="D26" s="153"/>
      <c r="E26" s="158" t="s">
        <v>235</v>
      </c>
      <c r="F26" s="151">
        <v>141</v>
      </c>
      <c r="G26" s="154">
        <f t="shared" si="2"/>
        <v>5.6130573248407645</v>
      </c>
    </row>
    <row r="27" spans="1:7" ht="12.75">
      <c r="A27" s="150"/>
      <c r="B27" s="146"/>
      <c r="C27" s="155"/>
      <c r="D27" s="153"/>
      <c r="E27" s="159" t="s">
        <v>236</v>
      </c>
      <c r="F27" s="151">
        <v>56</v>
      </c>
      <c r="G27" s="154">
        <f t="shared" si="2"/>
        <v>2.229299363057325</v>
      </c>
    </row>
    <row r="28" spans="1:7" ht="12.75">
      <c r="A28" s="150" t="s">
        <v>64</v>
      </c>
      <c r="B28" s="151">
        <v>2041</v>
      </c>
      <c r="C28" s="152">
        <f aca="true" t="shared" si="3" ref="C28:C35">B28*100/B$7</f>
        <v>81.25</v>
      </c>
      <c r="D28" s="153"/>
      <c r="E28" s="153" t="s">
        <v>237</v>
      </c>
      <c r="F28" s="151">
        <v>0</v>
      </c>
      <c r="G28" s="154">
        <f t="shared" si="2"/>
        <v>0</v>
      </c>
    </row>
    <row r="29" spans="1:7" ht="12.75">
      <c r="A29" s="150" t="s">
        <v>238</v>
      </c>
      <c r="B29" s="151">
        <v>1006</v>
      </c>
      <c r="C29" s="152">
        <f t="shared" si="3"/>
        <v>40.047770700636946</v>
      </c>
      <c r="D29" s="153"/>
      <c r="E29" s="153" t="s">
        <v>239</v>
      </c>
      <c r="F29" s="151">
        <v>0</v>
      </c>
      <c r="G29" s="154">
        <f t="shared" si="2"/>
        <v>0</v>
      </c>
    </row>
    <row r="30" spans="1:7" ht="12.75">
      <c r="A30" s="150" t="s">
        <v>240</v>
      </c>
      <c r="B30" s="151">
        <v>1035</v>
      </c>
      <c r="C30" s="152">
        <f t="shared" si="3"/>
        <v>41.202229299363054</v>
      </c>
      <c r="D30" s="153"/>
      <c r="E30" s="153" t="s">
        <v>241</v>
      </c>
      <c r="F30" s="151">
        <v>0</v>
      </c>
      <c r="G30" s="154">
        <f t="shared" si="2"/>
        <v>0</v>
      </c>
    </row>
    <row r="31" spans="1:7" ht="12.75">
      <c r="A31" s="150" t="s">
        <v>242</v>
      </c>
      <c r="B31" s="151">
        <v>1945</v>
      </c>
      <c r="C31" s="152">
        <f t="shared" si="3"/>
        <v>77.42834394904459</v>
      </c>
      <c r="D31" s="153"/>
      <c r="E31" s="153"/>
      <c r="F31" s="146"/>
      <c r="G31" s="147"/>
    </row>
    <row r="32" spans="1:7" ht="12.75">
      <c r="A32" s="150" t="s">
        <v>243</v>
      </c>
      <c r="B32" s="151">
        <v>479</v>
      </c>
      <c r="C32" s="152">
        <f t="shared" si="3"/>
        <v>19.068471337579616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368</v>
      </c>
      <c r="C33" s="152">
        <f t="shared" si="3"/>
        <v>14.64968152866242</v>
      </c>
      <c r="D33" s="153"/>
      <c r="E33" s="144" t="s">
        <v>246</v>
      </c>
      <c r="F33" s="142">
        <v>1072</v>
      </c>
      <c r="G33" s="149">
        <v>100</v>
      </c>
    </row>
    <row r="34" spans="1:7" ht="12.75">
      <c r="A34" s="150" t="s">
        <v>238</v>
      </c>
      <c r="B34" s="151">
        <v>171</v>
      </c>
      <c r="C34" s="152">
        <f t="shared" si="3"/>
        <v>6.807324840764331</v>
      </c>
      <c r="D34" s="153"/>
      <c r="E34" s="153" t="s">
        <v>247</v>
      </c>
      <c r="F34" s="151">
        <v>634</v>
      </c>
      <c r="G34" s="154">
        <f aca="true" t="shared" si="4" ref="G34:G42">F34*100/F$33</f>
        <v>59.14179104477612</v>
      </c>
    </row>
    <row r="35" spans="1:7" ht="12.75">
      <c r="A35" s="150" t="s">
        <v>240</v>
      </c>
      <c r="B35" s="151">
        <v>197</v>
      </c>
      <c r="C35" s="152">
        <f t="shared" si="3"/>
        <v>7.842356687898089</v>
      </c>
      <c r="D35" s="153"/>
      <c r="E35" s="153" t="s">
        <v>248</v>
      </c>
      <c r="F35" s="151">
        <v>204</v>
      </c>
      <c r="G35" s="154">
        <f t="shared" si="4"/>
        <v>19.029850746268657</v>
      </c>
    </row>
    <row r="36" spans="1:7" ht="12.75">
      <c r="A36" s="150"/>
      <c r="B36" s="146"/>
      <c r="C36" s="155"/>
      <c r="D36" s="153"/>
      <c r="E36" s="153" t="s">
        <v>249</v>
      </c>
      <c r="F36" s="151">
        <v>460</v>
      </c>
      <c r="G36" s="154">
        <f t="shared" si="4"/>
        <v>42.91044776119403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140</v>
      </c>
      <c r="G37" s="154">
        <f t="shared" si="4"/>
        <v>13.059701492537313</v>
      </c>
    </row>
    <row r="38" spans="1:7" ht="12.75">
      <c r="A38" s="162" t="s">
        <v>251</v>
      </c>
      <c r="B38" s="151">
        <v>2417</v>
      </c>
      <c r="C38" s="152">
        <f aca="true" t="shared" si="5" ref="C38:C54">B38*100/B$7</f>
        <v>96.21815286624204</v>
      </c>
      <c r="D38" s="153"/>
      <c r="E38" s="153" t="s">
        <v>252</v>
      </c>
      <c r="F38" s="151">
        <v>131</v>
      </c>
      <c r="G38" s="154">
        <f t="shared" si="4"/>
        <v>12.220149253731343</v>
      </c>
    </row>
    <row r="39" spans="1:7" ht="12.75">
      <c r="A39" s="150" t="s">
        <v>253</v>
      </c>
      <c r="B39" s="151">
        <v>1050</v>
      </c>
      <c r="C39" s="152">
        <f t="shared" si="5"/>
        <v>41.79936305732484</v>
      </c>
      <c r="D39" s="153"/>
      <c r="E39" s="153" t="s">
        <v>248</v>
      </c>
      <c r="F39" s="151">
        <v>48</v>
      </c>
      <c r="G39" s="154">
        <f t="shared" si="4"/>
        <v>4.477611940298507</v>
      </c>
    </row>
    <row r="40" spans="1:7" ht="12.75">
      <c r="A40" s="150" t="s">
        <v>254</v>
      </c>
      <c r="B40" s="151">
        <v>1165</v>
      </c>
      <c r="C40" s="152">
        <f t="shared" si="5"/>
        <v>46.37738853503185</v>
      </c>
      <c r="D40" s="153"/>
      <c r="E40" s="153" t="s">
        <v>255</v>
      </c>
      <c r="F40" s="151">
        <v>438</v>
      </c>
      <c r="G40" s="154">
        <f t="shared" si="4"/>
        <v>40.85820895522388</v>
      </c>
    </row>
    <row r="41" spans="1:7" ht="12.75">
      <c r="A41" s="150" t="s">
        <v>256</v>
      </c>
      <c r="B41" s="151">
        <v>3</v>
      </c>
      <c r="C41" s="152">
        <f t="shared" si="5"/>
        <v>0.11942675159235669</v>
      </c>
      <c r="D41" s="153"/>
      <c r="E41" s="153" t="s">
        <v>257</v>
      </c>
      <c r="F41" s="151">
        <v>361</v>
      </c>
      <c r="G41" s="154">
        <f t="shared" si="4"/>
        <v>33.67537313432836</v>
      </c>
    </row>
    <row r="42" spans="1:7" ht="12.75">
      <c r="A42" s="150" t="s">
        <v>258</v>
      </c>
      <c r="B42" s="151">
        <v>96</v>
      </c>
      <c r="C42" s="152">
        <f t="shared" si="5"/>
        <v>3.821656050955414</v>
      </c>
      <c r="D42" s="153"/>
      <c r="E42" s="153" t="s">
        <v>259</v>
      </c>
      <c r="F42" s="151">
        <v>62</v>
      </c>
      <c r="G42" s="154">
        <f t="shared" si="4"/>
        <v>5.7835820895522385</v>
      </c>
    </row>
    <row r="43" spans="1:7" ht="12.75">
      <c r="A43" s="150" t="s">
        <v>260</v>
      </c>
      <c r="B43" s="151">
        <v>22</v>
      </c>
      <c r="C43" s="152">
        <f t="shared" si="5"/>
        <v>0.8757961783439491</v>
      </c>
      <c r="D43" s="153"/>
      <c r="E43" s="153"/>
      <c r="F43" s="146"/>
      <c r="G43" s="147"/>
    </row>
    <row r="44" spans="1:7" ht="12.75">
      <c r="A44" s="150" t="s">
        <v>261</v>
      </c>
      <c r="B44" s="151">
        <v>3</v>
      </c>
      <c r="C44" s="152">
        <f t="shared" si="5"/>
        <v>0.11942675159235669</v>
      </c>
      <c r="D44" s="153"/>
      <c r="E44" s="153" t="s">
        <v>262</v>
      </c>
      <c r="F44" s="151">
        <v>273</v>
      </c>
      <c r="G44" s="163">
        <f>F44*100/F33</f>
        <v>25.46641791044776</v>
      </c>
    </row>
    <row r="45" spans="1:7" ht="12.75">
      <c r="A45" s="150" t="s">
        <v>263</v>
      </c>
      <c r="B45" s="151">
        <v>16</v>
      </c>
      <c r="C45" s="152">
        <f t="shared" si="5"/>
        <v>0.6369426751592356</v>
      </c>
      <c r="D45" s="153"/>
      <c r="E45" s="153" t="s">
        <v>264</v>
      </c>
      <c r="F45" s="151">
        <v>271</v>
      </c>
      <c r="G45" s="163">
        <f>F45*100/F33</f>
        <v>25.279850746268657</v>
      </c>
    </row>
    <row r="46" spans="1:7" ht="12.75">
      <c r="A46" s="150" t="s">
        <v>265</v>
      </c>
      <c r="B46" s="151">
        <v>17</v>
      </c>
      <c r="C46" s="152">
        <f t="shared" si="5"/>
        <v>0.6767515923566879</v>
      </c>
      <c r="D46" s="153"/>
      <c r="E46" s="153"/>
      <c r="F46" s="146"/>
      <c r="G46" s="147"/>
    </row>
    <row r="47" spans="1:7" ht="12.75">
      <c r="A47" s="150" t="s">
        <v>266</v>
      </c>
      <c r="B47" s="151">
        <v>29</v>
      </c>
      <c r="C47" s="152">
        <f t="shared" si="5"/>
        <v>1.1544585987261147</v>
      </c>
      <c r="D47" s="153"/>
      <c r="E47" s="153" t="s">
        <v>267</v>
      </c>
      <c r="F47" s="164">
        <v>2.34</v>
      </c>
      <c r="G47" s="165" t="s">
        <v>63</v>
      </c>
    </row>
    <row r="48" spans="1:7" ht="12.75">
      <c r="A48" s="150" t="s">
        <v>268</v>
      </c>
      <c r="B48" s="151">
        <v>2</v>
      </c>
      <c r="C48" s="152">
        <f t="shared" si="5"/>
        <v>0.07961783439490445</v>
      </c>
      <c r="D48" s="153"/>
      <c r="E48" s="153" t="s">
        <v>269</v>
      </c>
      <c r="F48" s="164">
        <v>3.05</v>
      </c>
      <c r="G48" s="165" t="s">
        <v>63</v>
      </c>
    </row>
    <row r="49" spans="1:7" ht="14.25">
      <c r="A49" s="150" t="s">
        <v>270</v>
      </c>
      <c r="B49" s="151">
        <v>7</v>
      </c>
      <c r="C49" s="152">
        <f t="shared" si="5"/>
        <v>0.2786624203821656</v>
      </c>
      <c r="D49" s="153"/>
      <c r="E49" s="153"/>
      <c r="F49" s="146"/>
      <c r="G49" s="147"/>
    </row>
    <row r="50" spans="1:7" ht="12.75">
      <c r="A50" s="150" t="s">
        <v>271</v>
      </c>
      <c r="B50" s="151">
        <v>0</v>
      </c>
      <c r="C50" s="152">
        <f t="shared" si="5"/>
        <v>0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1098</v>
      </c>
      <c r="G51" s="149">
        <v>100</v>
      </c>
    </row>
    <row r="52" spans="1:7" ht="12.75">
      <c r="A52" s="150" t="s">
        <v>275</v>
      </c>
      <c r="B52" s="151">
        <v>0</v>
      </c>
      <c r="C52" s="152">
        <f t="shared" si="5"/>
        <v>0</v>
      </c>
      <c r="D52" s="153"/>
      <c r="E52" s="153" t="s">
        <v>276</v>
      </c>
      <c r="F52" s="151">
        <v>1072</v>
      </c>
      <c r="G52" s="154">
        <f>F52*100/F$51</f>
        <v>97.632058287796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26</v>
      </c>
      <c r="G53" s="154">
        <f>F53*100/F$51</f>
        <v>2.3679417122040074</v>
      </c>
    </row>
    <row r="54" spans="1:7" ht="14.25">
      <c r="A54" s="150" t="s">
        <v>279</v>
      </c>
      <c r="B54" s="151">
        <v>0</v>
      </c>
      <c r="C54" s="152">
        <f t="shared" si="5"/>
        <v>0</v>
      </c>
      <c r="D54" s="153"/>
      <c r="E54" s="153" t="s">
        <v>280</v>
      </c>
      <c r="F54" s="151">
        <v>7</v>
      </c>
      <c r="G54" s="154">
        <f>F54*100/F$51</f>
        <v>0.6375227686703097</v>
      </c>
    </row>
    <row r="55" spans="1:7" ht="12.75">
      <c r="A55" s="150" t="s">
        <v>281</v>
      </c>
      <c r="B55" s="151">
        <v>103</v>
      </c>
      <c r="C55" s="152">
        <f>B55*100/B$7</f>
        <v>4.100318471337579</v>
      </c>
      <c r="D55" s="153"/>
      <c r="E55" s="153"/>
      <c r="F55" s="146"/>
      <c r="G55" s="147"/>
    </row>
    <row r="56" spans="1:7" ht="12.75">
      <c r="A56" s="150" t="s">
        <v>282</v>
      </c>
      <c r="B56" s="166">
        <v>95</v>
      </c>
      <c r="C56" s="167">
        <f>B56*100/B$7</f>
        <v>3.781847133757962</v>
      </c>
      <c r="D56" s="153"/>
      <c r="E56" s="153" t="s">
        <v>283</v>
      </c>
      <c r="F56" s="168">
        <v>0.5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0.6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1112</v>
      </c>
      <c r="C60" s="167">
        <f>B60*100/B7</f>
        <v>44.267515923566876</v>
      </c>
      <c r="D60" s="153"/>
      <c r="E60" s="144" t="s">
        <v>289</v>
      </c>
      <c r="F60" s="142">
        <v>1072</v>
      </c>
      <c r="G60" s="149">
        <v>100</v>
      </c>
    </row>
    <row r="61" spans="1:7" ht="12.75">
      <c r="A61" s="150" t="s">
        <v>290</v>
      </c>
      <c r="B61" s="166">
        <v>1223</v>
      </c>
      <c r="C61" s="167">
        <f>B61*100/B7</f>
        <v>48.68630573248408</v>
      </c>
      <c r="D61" s="153"/>
      <c r="E61" s="153" t="s">
        <v>291</v>
      </c>
      <c r="F61" s="171">
        <v>592</v>
      </c>
      <c r="G61" s="154">
        <f>F61*100/F$60</f>
        <v>55.223880597014926</v>
      </c>
    </row>
    <row r="62" spans="1:7" ht="12.75">
      <c r="A62" s="150" t="s">
        <v>292</v>
      </c>
      <c r="B62" s="166">
        <v>20</v>
      </c>
      <c r="C62" s="167">
        <f>B62*100/B7</f>
        <v>0.7961783439490446</v>
      </c>
      <c r="D62" s="153"/>
      <c r="E62" s="153" t="s">
        <v>293</v>
      </c>
      <c r="F62" s="171">
        <v>480</v>
      </c>
      <c r="G62" s="154">
        <f>F62*100/F$60</f>
        <v>44.776119402985074</v>
      </c>
    </row>
    <row r="63" spans="1:7" ht="12.75">
      <c r="A63" s="150" t="s">
        <v>294</v>
      </c>
      <c r="B63" s="166">
        <v>127</v>
      </c>
      <c r="C63" s="167">
        <f>B63*100/B7</f>
        <v>5.055732484076433</v>
      </c>
      <c r="D63" s="153"/>
      <c r="E63" s="153"/>
      <c r="F63" s="146"/>
      <c r="G63" s="147"/>
    </row>
    <row r="64" spans="1:7" ht="12.75">
      <c r="A64" s="150" t="s">
        <v>295</v>
      </c>
      <c r="B64" s="166">
        <v>0</v>
      </c>
      <c r="C64" s="167">
        <f>B64*100/B7</f>
        <v>0</v>
      </c>
      <c r="D64" s="153"/>
      <c r="E64" s="153" t="s">
        <v>296</v>
      </c>
      <c r="F64" s="164">
        <v>2.87</v>
      </c>
      <c r="G64" s="165" t="s">
        <v>63</v>
      </c>
    </row>
    <row r="65" spans="1:7" ht="13.5" thickBot="1">
      <c r="A65" s="172" t="s">
        <v>297</v>
      </c>
      <c r="B65" s="173">
        <v>130</v>
      </c>
      <c r="C65" s="174">
        <f>B65*100/B7</f>
        <v>5.17515923566879</v>
      </c>
      <c r="D65" s="175"/>
      <c r="E65" s="175" t="s">
        <v>298</v>
      </c>
      <c r="F65" s="176">
        <v>1.7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:IV16384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69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2514</v>
      </c>
      <c r="G9" s="33">
        <f>(F9/$F$9)*100</f>
        <v>100</v>
      </c>
    </row>
    <row r="10" spans="1:7" ht="12.75">
      <c r="A10" s="29" t="s">
        <v>71</v>
      </c>
      <c r="B10" s="93">
        <v>591</v>
      </c>
      <c r="C10" s="33">
        <f aca="true" t="shared" si="0" ref="C10:C15">(B10/$B$10)*100</f>
        <v>100</v>
      </c>
      <c r="E10" s="34" t="s">
        <v>72</v>
      </c>
      <c r="F10" s="97">
        <v>2137</v>
      </c>
      <c r="G10" s="84">
        <f aca="true" t="shared" si="1" ref="G10:G16">(F10/$F$9)*100</f>
        <v>85.00397772474145</v>
      </c>
    </row>
    <row r="11" spans="1:8" ht="12.75">
      <c r="A11" s="36" t="s">
        <v>73</v>
      </c>
      <c r="B11" s="98">
        <v>37</v>
      </c>
      <c r="C11" s="35">
        <f t="shared" si="0"/>
        <v>6.260575296108291</v>
      </c>
      <c r="E11" s="34" t="s">
        <v>74</v>
      </c>
      <c r="F11" s="97">
        <v>1984</v>
      </c>
      <c r="G11" s="84">
        <f t="shared" si="1"/>
        <v>78.91805887032616</v>
      </c>
      <c r="H11" s="15" t="s">
        <v>52</v>
      </c>
    </row>
    <row r="12" spans="1:8" ht="12.75">
      <c r="A12" s="36" t="s">
        <v>75</v>
      </c>
      <c r="B12" s="98">
        <v>27</v>
      </c>
      <c r="C12" s="35">
        <f t="shared" si="0"/>
        <v>4.568527918781726</v>
      </c>
      <c r="E12" s="34" t="s">
        <v>76</v>
      </c>
      <c r="F12" s="97">
        <v>798</v>
      </c>
      <c r="G12" s="84">
        <f t="shared" si="1"/>
        <v>31.742243436754176</v>
      </c>
      <c r="H12" s="15" t="s">
        <v>52</v>
      </c>
    </row>
    <row r="13" spans="1:7" ht="12.75">
      <c r="A13" s="36" t="s">
        <v>77</v>
      </c>
      <c r="B13" s="98">
        <v>260</v>
      </c>
      <c r="C13" s="35">
        <f t="shared" si="0"/>
        <v>43.9932318104907</v>
      </c>
      <c r="E13" s="34" t="s">
        <v>78</v>
      </c>
      <c r="F13" s="97">
        <v>1186</v>
      </c>
      <c r="G13" s="84">
        <f t="shared" si="1"/>
        <v>47.175815433572</v>
      </c>
    </row>
    <row r="14" spans="1:7" ht="12.75">
      <c r="A14" s="36" t="s">
        <v>79</v>
      </c>
      <c r="B14" s="98">
        <v>145</v>
      </c>
      <c r="C14" s="35">
        <f t="shared" si="0"/>
        <v>24.534686971235196</v>
      </c>
      <c r="E14" s="34" t="s">
        <v>405</v>
      </c>
      <c r="F14" s="97">
        <v>153</v>
      </c>
      <c r="G14" s="84">
        <f t="shared" si="1"/>
        <v>6.085918854415275</v>
      </c>
    </row>
    <row r="15" spans="1:7" ht="12.75">
      <c r="A15" s="36" t="s">
        <v>126</v>
      </c>
      <c r="B15" s="97">
        <v>122</v>
      </c>
      <c r="C15" s="35">
        <f t="shared" si="0"/>
        <v>20.642978003384094</v>
      </c>
      <c r="E15" s="34" t="s">
        <v>80</v>
      </c>
      <c r="F15" s="97">
        <v>377</v>
      </c>
      <c r="G15" s="84">
        <f t="shared" si="1"/>
        <v>14.996022275258552</v>
      </c>
    </row>
    <row r="16" spans="1:7" ht="12.75">
      <c r="A16" s="36"/>
      <c r="B16" s="93" t="s">
        <v>52</v>
      </c>
      <c r="C16" s="10"/>
      <c r="E16" s="34" t="s">
        <v>81</v>
      </c>
      <c r="F16" s="98">
        <v>133</v>
      </c>
      <c r="G16" s="84">
        <f t="shared" si="1"/>
        <v>5.290373906125696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270</v>
      </c>
      <c r="G17" s="84">
        <f>(F17/$F$9)*100</f>
        <v>10.739856801909307</v>
      </c>
    </row>
    <row r="18" spans="1:7" ht="12.75">
      <c r="A18" s="29" t="s">
        <v>84</v>
      </c>
      <c r="B18" s="93">
        <v>1743</v>
      </c>
      <c r="C18" s="33">
        <f>(B18/$B$18)*100</f>
        <v>100</v>
      </c>
      <c r="E18" s="34" t="s">
        <v>85</v>
      </c>
      <c r="F18" s="97">
        <v>107</v>
      </c>
      <c r="G18" s="84">
        <f>(F18/$F$9)*100</f>
        <v>4.256165473349244</v>
      </c>
    </row>
    <row r="19" spans="1:7" ht="12.75">
      <c r="A19" s="36" t="s">
        <v>86</v>
      </c>
      <c r="B19" s="97">
        <v>56</v>
      </c>
      <c r="C19" s="84">
        <f aca="true" t="shared" si="2" ref="C19:C25">(B19/$B$18)*100</f>
        <v>3.2128514056224895</v>
      </c>
      <c r="E19" s="34"/>
      <c r="F19" s="97" t="s">
        <v>52</v>
      </c>
      <c r="G19" s="84"/>
    </row>
    <row r="20" spans="1:7" ht="12.75">
      <c r="A20" s="36" t="s">
        <v>87</v>
      </c>
      <c r="B20" s="97">
        <v>182</v>
      </c>
      <c r="C20" s="84">
        <f t="shared" si="2"/>
        <v>10.441767068273093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679</v>
      </c>
      <c r="C21" s="84">
        <f t="shared" si="2"/>
        <v>38.95582329317269</v>
      </c>
      <c r="E21" s="38" t="s">
        <v>406</v>
      </c>
      <c r="F21" s="80">
        <v>377</v>
      </c>
      <c r="G21" s="33">
        <f>(F21/$F$21)*100</f>
        <v>100</v>
      </c>
    </row>
    <row r="22" spans="1:7" ht="12.75">
      <c r="A22" s="36" t="s">
        <v>104</v>
      </c>
      <c r="B22" s="97">
        <v>408</v>
      </c>
      <c r="C22" s="84">
        <f t="shared" si="2"/>
        <v>23.407917383820998</v>
      </c>
      <c r="E22" s="34" t="s">
        <v>105</v>
      </c>
      <c r="F22" s="97">
        <v>149</v>
      </c>
      <c r="G22" s="84">
        <f aca="true" t="shared" si="3" ref="G22:G27">(F22/$F$21)*100</f>
        <v>39.52254641909814</v>
      </c>
    </row>
    <row r="23" spans="1:7" ht="12.75">
      <c r="A23" s="36" t="s">
        <v>106</v>
      </c>
      <c r="B23" s="97">
        <v>210</v>
      </c>
      <c r="C23" s="84">
        <f t="shared" si="2"/>
        <v>12.048192771084338</v>
      </c>
      <c r="E23" s="34" t="s">
        <v>107</v>
      </c>
      <c r="F23" s="97">
        <v>96</v>
      </c>
      <c r="G23" s="84">
        <f t="shared" si="3"/>
        <v>25.46419098143236</v>
      </c>
    </row>
    <row r="24" spans="1:7" ht="12.75">
      <c r="A24" s="36" t="s">
        <v>108</v>
      </c>
      <c r="B24" s="97">
        <v>155</v>
      </c>
      <c r="C24" s="84">
        <f t="shared" si="2"/>
        <v>8.89271371199082</v>
      </c>
      <c r="E24" s="34" t="s">
        <v>109</v>
      </c>
      <c r="F24" s="97">
        <v>0</v>
      </c>
      <c r="G24" s="84">
        <f t="shared" si="3"/>
        <v>0</v>
      </c>
    </row>
    <row r="25" spans="1:7" ht="12.75">
      <c r="A25" s="36" t="s">
        <v>110</v>
      </c>
      <c r="B25" s="97">
        <v>53</v>
      </c>
      <c r="C25" s="84">
        <f t="shared" si="2"/>
        <v>3.040734366035571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132</v>
      </c>
      <c r="G26" s="84">
        <f t="shared" si="3"/>
        <v>35.0132625994695</v>
      </c>
    </row>
    <row r="27" spans="1:7" ht="12.75">
      <c r="A27" s="36" t="s">
        <v>113</v>
      </c>
      <c r="B27" s="108">
        <v>86.3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11.9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2399</v>
      </c>
      <c r="G30" s="33">
        <f>(F30/$F$30)*100</f>
        <v>100</v>
      </c>
      <c r="J30" s="39"/>
    </row>
    <row r="31" spans="1:10" ht="12.75">
      <c r="A31" s="95" t="s">
        <v>98</v>
      </c>
      <c r="B31" s="93">
        <v>2092</v>
      </c>
      <c r="C31" s="33">
        <f>(B31/$B$31)*100</f>
        <v>100</v>
      </c>
      <c r="E31" s="34" t="s">
        <v>119</v>
      </c>
      <c r="F31" s="97">
        <v>1928</v>
      </c>
      <c r="G31" s="101">
        <f>(F31/$F$30)*100</f>
        <v>80.36681950812839</v>
      </c>
      <c r="J31" s="39"/>
    </row>
    <row r="32" spans="1:10" ht="12.75">
      <c r="A32" s="36" t="s">
        <v>120</v>
      </c>
      <c r="B32" s="97">
        <v>706</v>
      </c>
      <c r="C32" s="10">
        <f>(B32/$B$31)*100</f>
        <v>33.747609942638626</v>
      </c>
      <c r="E32" s="34" t="s">
        <v>121</v>
      </c>
      <c r="F32" s="97">
        <v>471</v>
      </c>
      <c r="G32" s="101">
        <f aca="true" t="shared" si="4" ref="G32:G39">(F32/$F$30)*100</f>
        <v>19.633180491871613</v>
      </c>
      <c r="J32" s="39"/>
    </row>
    <row r="33" spans="1:10" ht="12.75">
      <c r="A33" s="36" t="s">
        <v>122</v>
      </c>
      <c r="B33" s="97">
        <v>932</v>
      </c>
      <c r="C33" s="10">
        <f aca="true" t="shared" si="5" ref="C33:C38">(B33/$B$31)*100</f>
        <v>44.55066921606118</v>
      </c>
      <c r="E33" s="34" t="s">
        <v>123</v>
      </c>
      <c r="F33" s="97">
        <v>173</v>
      </c>
      <c r="G33" s="101">
        <f t="shared" si="4"/>
        <v>7.211338057523968</v>
      </c>
      <c r="J33" s="39"/>
    </row>
    <row r="34" spans="1:7" ht="12.75">
      <c r="A34" s="36" t="s">
        <v>124</v>
      </c>
      <c r="B34" s="97">
        <v>60</v>
      </c>
      <c r="C34" s="10">
        <f t="shared" si="5"/>
        <v>2.8680688336520075</v>
      </c>
      <c r="E34" s="34" t="s">
        <v>125</v>
      </c>
      <c r="F34" s="97">
        <v>191</v>
      </c>
      <c r="G34" s="101">
        <f t="shared" si="4"/>
        <v>7.9616506877865785</v>
      </c>
    </row>
    <row r="35" spans="1:7" ht="12.75">
      <c r="A35" s="36" t="s">
        <v>127</v>
      </c>
      <c r="B35" s="97">
        <v>168</v>
      </c>
      <c r="C35" s="10">
        <f t="shared" si="5"/>
        <v>8.030592734225621</v>
      </c>
      <c r="E35" s="34" t="s">
        <v>123</v>
      </c>
      <c r="F35" s="97">
        <v>75</v>
      </c>
      <c r="G35" s="101">
        <f t="shared" si="4"/>
        <v>3.1263026260942057</v>
      </c>
    </row>
    <row r="36" spans="1:7" ht="12.75">
      <c r="A36" s="36" t="s">
        <v>99</v>
      </c>
      <c r="B36" s="97">
        <v>153</v>
      </c>
      <c r="C36" s="10">
        <f t="shared" si="5"/>
        <v>7.313575525812619</v>
      </c>
      <c r="E36" s="34" t="s">
        <v>129</v>
      </c>
      <c r="F36" s="97">
        <v>160</v>
      </c>
      <c r="G36" s="101">
        <f t="shared" si="4"/>
        <v>6.6694456023343065</v>
      </c>
    </row>
    <row r="37" spans="1:7" ht="12.75">
      <c r="A37" s="36" t="s">
        <v>128</v>
      </c>
      <c r="B37" s="97">
        <v>226</v>
      </c>
      <c r="C37" s="10">
        <f t="shared" si="5"/>
        <v>10.803059273422562</v>
      </c>
      <c r="E37" s="34" t="s">
        <v>123</v>
      </c>
      <c r="F37" s="97">
        <v>29</v>
      </c>
      <c r="G37" s="101">
        <f t="shared" si="4"/>
        <v>1.208837015423093</v>
      </c>
    </row>
    <row r="38" spans="1:7" ht="12.75">
      <c r="A38" s="36" t="s">
        <v>99</v>
      </c>
      <c r="B38" s="97">
        <v>144</v>
      </c>
      <c r="C38" s="10">
        <f t="shared" si="5"/>
        <v>6.8833652007648185</v>
      </c>
      <c r="E38" s="34" t="s">
        <v>61</v>
      </c>
      <c r="F38" s="97">
        <v>113</v>
      </c>
      <c r="G38" s="101">
        <f t="shared" si="4"/>
        <v>4.710295956648604</v>
      </c>
    </row>
    <row r="39" spans="1:7" ht="12.75">
      <c r="A39" s="36"/>
      <c r="B39" s="97" t="s">
        <v>52</v>
      </c>
      <c r="C39" s="10"/>
      <c r="E39" s="34" t="s">
        <v>123</v>
      </c>
      <c r="F39" s="97">
        <v>69</v>
      </c>
      <c r="G39" s="101">
        <f t="shared" si="4"/>
        <v>2.876198416006669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130</v>
      </c>
      <c r="C42" s="33">
        <f>(B42/$B$42)*100</f>
        <v>100</v>
      </c>
      <c r="E42" s="31" t="s">
        <v>70</v>
      </c>
      <c r="F42" s="80">
        <v>2514</v>
      </c>
      <c r="G42" s="99">
        <f>(F42/$F$42)*100</f>
        <v>100</v>
      </c>
      <c r="I42" s="39"/>
    </row>
    <row r="43" spans="1:7" ht="12.75">
      <c r="A43" s="36" t="s">
        <v>103</v>
      </c>
      <c r="B43" s="98">
        <v>62</v>
      </c>
      <c r="C43" s="102">
        <f>(B43/$B$42)*100</f>
        <v>47.69230769230769</v>
      </c>
      <c r="E43" s="60" t="s">
        <v>407</v>
      </c>
      <c r="F43" s="106">
        <v>2458</v>
      </c>
      <c r="G43" s="107">
        <f aca="true" t="shared" si="6" ref="G43:G71">(F43/$F$42)*100</f>
        <v>97.77247414478919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6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0</v>
      </c>
      <c r="G45" s="101">
        <f t="shared" si="6"/>
        <v>0</v>
      </c>
    </row>
    <row r="46" spans="1:7" ht="12.75">
      <c r="A46" s="29" t="s">
        <v>133</v>
      </c>
      <c r="B46" s="93">
        <v>1839</v>
      </c>
      <c r="C46" s="33">
        <f>(B46/$B$46)*100</f>
        <v>100</v>
      </c>
      <c r="E46" s="1" t="s">
        <v>134</v>
      </c>
      <c r="F46" s="97">
        <v>17</v>
      </c>
      <c r="G46" s="101">
        <f t="shared" si="6"/>
        <v>0.6762132060461415</v>
      </c>
    </row>
    <row r="47" spans="1:7" ht="12.75">
      <c r="A47" s="36" t="s">
        <v>135</v>
      </c>
      <c r="B47" s="97">
        <v>470</v>
      </c>
      <c r="C47" s="10">
        <f>(B47/$B$46)*100</f>
        <v>25.557368134855903</v>
      </c>
      <c r="E47" s="1" t="s">
        <v>136</v>
      </c>
      <c r="F47" s="97">
        <v>23</v>
      </c>
      <c r="G47" s="101">
        <f t="shared" si="6"/>
        <v>0.9148766905330152</v>
      </c>
    </row>
    <row r="48" spans="1:7" ht="12.75">
      <c r="A48" s="36"/>
      <c r="B48" s="93" t="s">
        <v>52</v>
      </c>
      <c r="C48" s="10"/>
      <c r="E48" s="1" t="s">
        <v>137</v>
      </c>
      <c r="F48" s="97">
        <v>144</v>
      </c>
      <c r="G48" s="101">
        <f t="shared" si="6"/>
        <v>5.727923627684964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24</v>
      </c>
      <c r="G49" s="101">
        <f t="shared" si="6"/>
        <v>0.9546539379474941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21</v>
      </c>
      <c r="G50" s="101">
        <f t="shared" si="6"/>
        <v>0.8353221957040573</v>
      </c>
    </row>
    <row r="51" spans="1:7" ht="12.75">
      <c r="A51" s="5" t="s">
        <v>140</v>
      </c>
      <c r="B51" s="93">
        <v>482</v>
      </c>
      <c r="C51" s="33">
        <f>(B51/$B$51)*100</f>
        <v>100</v>
      </c>
      <c r="E51" s="1" t="s">
        <v>141</v>
      </c>
      <c r="F51" s="97">
        <v>404</v>
      </c>
      <c r="G51" s="101">
        <f t="shared" si="6"/>
        <v>16.070007955449483</v>
      </c>
    </row>
    <row r="52" spans="1:7" ht="12.75">
      <c r="A52" s="4" t="s">
        <v>142</v>
      </c>
      <c r="B52" s="98">
        <v>68</v>
      </c>
      <c r="C52" s="10">
        <f>(B52/$B$51)*100</f>
        <v>14.107883817427386</v>
      </c>
      <c r="E52" s="1" t="s">
        <v>143</v>
      </c>
      <c r="F52" s="97">
        <v>0</v>
      </c>
      <c r="G52" s="101">
        <f t="shared" si="6"/>
        <v>0</v>
      </c>
    </row>
    <row r="53" spans="1:7" ht="12.75">
      <c r="A53" s="4"/>
      <c r="B53" s="93" t="s">
        <v>52</v>
      </c>
      <c r="C53" s="10"/>
      <c r="E53" s="1" t="s">
        <v>144</v>
      </c>
      <c r="F53" s="97">
        <v>25</v>
      </c>
      <c r="G53" s="101">
        <f t="shared" si="6"/>
        <v>0.994431185361973</v>
      </c>
    </row>
    <row r="54" spans="1:7" ht="14.25">
      <c r="A54" s="5" t="s">
        <v>145</v>
      </c>
      <c r="B54" s="93">
        <v>1389</v>
      </c>
      <c r="C54" s="33">
        <f>(B54/$B$54)*100</f>
        <v>100</v>
      </c>
      <c r="E54" s="1" t="s">
        <v>3</v>
      </c>
      <c r="F54" s="97">
        <v>180</v>
      </c>
      <c r="G54" s="101">
        <f t="shared" si="6"/>
        <v>7.159904534606206</v>
      </c>
    </row>
    <row r="55" spans="1:7" ht="12.75">
      <c r="A55" s="4" t="s">
        <v>142</v>
      </c>
      <c r="B55" s="98">
        <v>293</v>
      </c>
      <c r="C55" s="10">
        <f>(B55/$B$54)*100</f>
        <v>21.0943124550036</v>
      </c>
      <c r="E55" s="1" t="s">
        <v>146</v>
      </c>
      <c r="F55" s="97">
        <v>59</v>
      </c>
      <c r="G55" s="101">
        <f t="shared" si="6"/>
        <v>2.3468575974542563</v>
      </c>
    </row>
    <row r="56" spans="1:7" ht="12.75">
      <c r="A56" s="4" t="s">
        <v>147</v>
      </c>
      <c r="B56" s="119">
        <v>63.8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1096</v>
      </c>
      <c r="C57" s="10">
        <f>(B57/$B$54)*100</f>
        <v>78.90568754499641</v>
      </c>
      <c r="E57" s="1" t="s">
        <v>150</v>
      </c>
      <c r="F57" s="97">
        <v>19</v>
      </c>
      <c r="G57" s="101">
        <f t="shared" si="6"/>
        <v>0.7557677008750995</v>
      </c>
    </row>
    <row r="58" spans="1:7" ht="12.75">
      <c r="A58" s="4" t="s">
        <v>147</v>
      </c>
      <c r="B58" s="119">
        <v>78.1</v>
      </c>
      <c r="C58" s="37" t="s">
        <v>63</v>
      </c>
      <c r="E58" s="1" t="s">
        <v>151</v>
      </c>
      <c r="F58" s="97">
        <v>28</v>
      </c>
      <c r="G58" s="101">
        <f t="shared" si="6"/>
        <v>1.1137629276054097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351</v>
      </c>
      <c r="C60" s="33">
        <f>(B60/$B$60)*100</f>
        <v>100</v>
      </c>
      <c r="E60" s="1" t="s">
        <v>154</v>
      </c>
      <c r="F60" s="97">
        <v>6</v>
      </c>
      <c r="G60" s="101">
        <f t="shared" si="6"/>
        <v>0.23866348448687352</v>
      </c>
    </row>
    <row r="61" spans="1:7" ht="12.75">
      <c r="A61" s="4" t="s">
        <v>142</v>
      </c>
      <c r="B61" s="97">
        <v>151</v>
      </c>
      <c r="C61" s="10">
        <f>(B61/$B$60)*100</f>
        <v>43.01994301994302</v>
      </c>
      <c r="E61" s="1" t="s">
        <v>155</v>
      </c>
      <c r="F61" s="97">
        <v>20</v>
      </c>
      <c r="G61" s="101">
        <f t="shared" si="6"/>
        <v>0.7955449482895784</v>
      </c>
    </row>
    <row r="62" spans="1:7" ht="12.75">
      <c r="A62" s="4"/>
      <c r="B62" s="93" t="s">
        <v>52</v>
      </c>
      <c r="C62" s="10"/>
      <c r="E62" s="1" t="s">
        <v>156</v>
      </c>
      <c r="F62" s="97">
        <v>18</v>
      </c>
      <c r="G62" s="101">
        <f t="shared" si="6"/>
        <v>0.7159904534606205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2399</v>
      </c>
      <c r="C64" s="33">
        <f>(B64/$B$64)*100</f>
        <v>100</v>
      </c>
      <c r="E64" s="1" t="s">
        <v>160</v>
      </c>
      <c r="F64" s="97">
        <v>71</v>
      </c>
      <c r="G64" s="101">
        <f t="shared" si="6"/>
        <v>2.824184566428003</v>
      </c>
    </row>
    <row r="65" spans="1:7" ht="12.75">
      <c r="A65" s="4" t="s">
        <v>58</v>
      </c>
      <c r="B65" s="97">
        <v>1442</v>
      </c>
      <c r="C65" s="10">
        <f>(B65/$B$64)*100</f>
        <v>60.108378491037925</v>
      </c>
      <c r="E65" s="1" t="s">
        <v>161</v>
      </c>
      <c r="F65" s="97">
        <v>0</v>
      </c>
      <c r="G65" s="101">
        <f t="shared" si="6"/>
        <v>0</v>
      </c>
    </row>
    <row r="66" spans="1:7" ht="12.75">
      <c r="A66" s="4" t="s">
        <v>59</v>
      </c>
      <c r="B66" s="97">
        <v>863</v>
      </c>
      <c r="C66" s="10">
        <f aca="true" t="shared" si="7" ref="C66:C71">(B66/$B$64)*100</f>
        <v>35.97332221759066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427</v>
      </c>
      <c r="C67" s="10">
        <f t="shared" si="7"/>
        <v>17.79908295122968</v>
      </c>
      <c r="E67" s="1" t="s">
        <v>164</v>
      </c>
      <c r="F67" s="97">
        <v>13</v>
      </c>
      <c r="G67" s="101">
        <f t="shared" si="6"/>
        <v>0.5171042163882259</v>
      </c>
    </row>
    <row r="68" spans="1:7" ht="12.75">
      <c r="A68" s="4" t="s">
        <v>165</v>
      </c>
      <c r="B68" s="97">
        <v>436</v>
      </c>
      <c r="C68" s="10">
        <f t="shared" si="7"/>
        <v>18.174239266360985</v>
      </c>
      <c r="E68" s="1" t="s">
        <v>166</v>
      </c>
      <c r="F68" s="97">
        <v>54</v>
      </c>
      <c r="G68" s="101">
        <f t="shared" si="6"/>
        <v>2.1479713603818613</v>
      </c>
    </row>
    <row r="69" spans="1:7" ht="12.75">
      <c r="A69" s="4" t="s">
        <v>167</v>
      </c>
      <c r="B69" s="97">
        <v>162</v>
      </c>
      <c r="C69" s="10">
        <f t="shared" si="7"/>
        <v>6.752813672363485</v>
      </c>
      <c r="E69" s="1" t="s">
        <v>168</v>
      </c>
      <c r="F69" s="97">
        <v>0</v>
      </c>
      <c r="G69" s="101">
        <f t="shared" si="6"/>
        <v>0</v>
      </c>
    </row>
    <row r="70" spans="1:7" ht="12.75">
      <c r="A70" s="4" t="s">
        <v>169</v>
      </c>
      <c r="B70" s="97">
        <v>274</v>
      </c>
      <c r="C70" s="10">
        <f t="shared" si="7"/>
        <v>11.4214255939975</v>
      </c>
      <c r="E70" s="1" t="s">
        <v>170</v>
      </c>
      <c r="F70" s="97">
        <v>26</v>
      </c>
      <c r="G70" s="101">
        <f t="shared" si="6"/>
        <v>1.0342084327764518</v>
      </c>
    </row>
    <row r="71" spans="1:7" ht="13.5" thickBot="1">
      <c r="A71" s="7" t="s">
        <v>60</v>
      </c>
      <c r="B71" s="103">
        <v>94</v>
      </c>
      <c r="C71" s="40">
        <f t="shared" si="7"/>
        <v>3.918299291371405</v>
      </c>
      <c r="D71" s="41"/>
      <c r="E71" s="9" t="s">
        <v>171</v>
      </c>
      <c r="F71" s="103">
        <v>1306</v>
      </c>
      <c r="G71" s="104">
        <f t="shared" si="6"/>
        <v>51.949085123309466</v>
      </c>
    </row>
    <row r="72" spans="5:6" ht="13.5" thickTop="1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2069</v>
      </c>
      <c r="C9" s="81">
        <f>(B9/$B$9)*100</f>
        <v>100</v>
      </c>
      <c r="D9" s="65"/>
      <c r="E9" s="79" t="s">
        <v>183</v>
      </c>
      <c r="F9" s="80">
        <v>1087</v>
      </c>
      <c r="G9" s="81">
        <f>(F9/$F$9)*100</f>
        <v>100</v>
      </c>
    </row>
    <row r="10" spans="1:7" ht="12.75">
      <c r="A10" s="82" t="s">
        <v>184</v>
      </c>
      <c r="B10" s="97">
        <v>1444</v>
      </c>
      <c r="C10" s="105">
        <f>(B10/$B$9)*100</f>
        <v>69.79217013049782</v>
      </c>
      <c r="D10" s="65"/>
      <c r="E10" s="78" t="s">
        <v>185</v>
      </c>
      <c r="F10" s="97">
        <v>47</v>
      </c>
      <c r="G10" s="105">
        <f aca="true" t="shared" si="0" ref="G10:G19">(F10/$F$9)*100</f>
        <v>4.323827046918123</v>
      </c>
    </row>
    <row r="11" spans="1:7" ht="12.75">
      <c r="A11" s="82" t="s">
        <v>186</v>
      </c>
      <c r="B11" s="97">
        <v>1267</v>
      </c>
      <c r="C11" s="105">
        <f aca="true" t="shared" si="1" ref="C11:C16">(B11/$B$9)*100</f>
        <v>61.237312711454805</v>
      </c>
      <c r="D11" s="65"/>
      <c r="E11" s="78" t="s">
        <v>187</v>
      </c>
      <c r="F11" s="97">
        <v>39</v>
      </c>
      <c r="G11" s="105">
        <f t="shared" si="0"/>
        <v>3.5878564857405704</v>
      </c>
    </row>
    <row r="12" spans="1:7" ht="12.75">
      <c r="A12" s="82" t="s">
        <v>188</v>
      </c>
      <c r="B12" s="97">
        <v>1178</v>
      </c>
      <c r="C12" s="105">
        <f>(B12/$B$9)*100</f>
        <v>56.935717738037695</v>
      </c>
      <c r="D12" s="65"/>
      <c r="E12" s="78" t="s">
        <v>189</v>
      </c>
      <c r="F12" s="97">
        <v>147</v>
      </c>
      <c r="G12" s="105">
        <f t="shared" si="0"/>
        <v>13.523459061637535</v>
      </c>
    </row>
    <row r="13" spans="1:7" ht="12.75">
      <c r="A13" s="82" t="s">
        <v>190</v>
      </c>
      <c r="B13" s="97">
        <v>89</v>
      </c>
      <c r="C13" s="105">
        <f>(B13/$B$9)*100</f>
        <v>4.301594973417109</v>
      </c>
      <c r="D13" s="65"/>
      <c r="E13" s="78" t="s">
        <v>191</v>
      </c>
      <c r="F13" s="97">
        <v>161</v>
      </c>
      <c r="G13" s="105">
        <f t="shared" si="0"/>
        <v>14.811407543698252</v>
      </c>
    </row>
    <row r="14" spans="1:7" ht="12.75">
      <c r="A14" s="82" t="s">
        <v>192</v>
      </c>
      <c r="B14" s="120">
        <v>7</v>
      </c>
      <c r="C14" s="112" t="s">
        <v>63</v>
      </c>
      <c r="D14" s="65"/>
      <c r="E14" s="78" t="s">
        <v>193</v>
      </c>
      <c r="F14" s="97">
        <v>211</v>
      </c>
      <c r="G14" s="105">
        <f t="shared" si="0"/>
        <v>19.411223551057958</v>
      </c>
    </row>
    <row r="15" spans="1:7" ht="12.75">
      <c r="A15" s="82" t="s">
        <v>194</v>
      </c>
      <c r="B15" s="109">
        <v>177</v>
      </c>
      <c r="C15" s="105">
        <f t="shared" si="1"/>
        <v>8.554857419043016</v>
      </c>
      <c r="D15" s="65"/>
      <c r="E15" s="78" t="s">
        <v>195</v>
      </c>
      <c r="F15" s="97">
        <v>234</v>
      </c>
      <c r="G15" s="105">
        <f t="shared" si="0"/>
        <v>21.527138914443423</v>
      </c>
    </row>
    <row r="16" spans="1:7" ht="12.75">
      <c r="A16" s="82" t="s">
        <v>306</v>
      </c>
      <c r="B16" s="97">
        <v>625</v>
      </c>
      <c r="C16" s="105">
        <f t="shared" si="1"/>
        <v>30.207829869502174</v>
      </c>
      <c r="D16" s="65"/>
      <c r="E16" s="78" t="s">
        <v>307</v>
      </c>
      <c r="F16" s="97">
        <v>128</v>
      </c>
      <c r="G16" s="105">
        <f t="shared" si="0"/>
        <v>11.775528978840846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85</v>
      </c>
      <c r="G17" s="105">
        <f t="shared" si="0"/>
        <v>7.8196872125115</v>
      </c>
    </row>
    <row r="18" spans="1:7" ht="12.75">
      <c r="A18" s="77" t="s">
        <v>309</v>
      </c>
      <c r="B18" s="80">
        <v>1091</v>
      </c>
      <c r="C18" s="81">
        <f>(B18/$B$18)*100</f>
        <v>100</v>
      </c>
      <c r="D18" s="65"/>
      <c r="E18" s="78" t="s">
        <v>409</v>
      </c>
      <c r="F18" s="97">
        <v>6</v>
      </c>
      <c r="G18" s="105">
        <f t="shared" si="0"/>
        <v>0.5519779208831647</v>
      </c>
    </row>
    <row r="19" spans="1:9" ht="12.75">
      <c r="A19" s="82" t="s">
        <v>184</v>
      </c>
      <c r="B19" s="97">
        <v>696</v>
      </c>
      <c r="C19" s="105">
        <f>(B19/$B$18)*100</f>
        <v>63.79468377635197</v>
      </c>
      <c r="D19" s="65"/>
      <c r="E19" s="78" t="s">
        <v>408</v>
      </c>
      <c r="F19" s="98">
        <v>29</v>
      </c>
      <c r="G19" s="105">
        <f t="shared" si="0"/>
        <v>2.667893284268629</v>
      </c>
      <c r="I19" s="117"/>
    </row>
    <row r="20" spans="1:7" ht="12.75">
      <c r="A20" s="82" t="s">
        <v>186</v>
      </c>
      <c r="B20" s="97">
        <v>646</v>
      </c>
      <c r="C20" s="105">
        <f>(B20/$B$18)*100</f>
        <v>59.211732355637025</v>
      </c>
      <c r="D20" s="65"/>
      <c r="E20" s="78" t="s">
        <v>310</v>
      </c>
      <c r="F20" s="97">
        <v>43274</v>
      </c>
      <c r="G20" s="112" t="s">
        <v>63</v>
      </c>
    </row>
    <row r="21" spans="1:7" ht="12.75">
      <c r="A21" s="82" t="s">
        <v>188</v>
      </c>
      <c r="B21" s="97">
        <v>588</v>
      </c>
      <c r="C21" s="105">
        <f>(B21/$B$18)*100</f>
        <v>53.895508707607696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973</v>
      </c>
      <c r="G22" s="105">
        <f>(F22/$F$9)*100</f>
        <v>89.51241950321987</v>
      </c>
    </row>
    <row r="23" spans="1:7" ht="12.75">
      <c r="A23" s="77" t="s">
        <v>312</v>
      </c>
      <c r="B23" s="80">
        <v>144</v>
      </c>
      <c r="C23" s="81">
        <f>(B23/$B$23)*100</f>
        <v>100</v>
      </c>
      <c r="D23" s="65"/>
      <c r="E23" s="78" t="s">
        <v>313</v>
      </c>
      <c r="F23" s="97">
        <v>47229</v>
      </c>
      <c r="G23" s="112" t="s">
        <v>63</v>
      </c>
    </row>
    <row r="24" spans="1:7" ht="12.75">
      <c r="A24" s="82" t="s">
        <v>314</v>
      </c>
      <c r="B24" s="97">
        <v>107</v>
      </c>
      <c r="C24" s="105">
        <f>(B24/$B$23)*100</f>
        <v>74.30555555555556</v>
      </c>
      <c r="D24" s="65"/>
      <c r="E24" s="78" t="s">
        <v>315</v>
      </c>
      <c r="F24" s="97">
        <v>276</v>
      </c>
      <c r="G24" s="105">
        <f>(F24/$F$9)*100</f>
        <v>25.390984360625573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10908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63</v>
      </c>
      <c r="G26" s="105">
        <f>(F26/$F$9)*100</f>
        <v>5.795768169273229</v>
      </c>
    </row>
    <row r="27" spans="1:7" ht="12.75">
      <c r="A27" s="77" t="s">
        <v>324</v>
      </c>
      <c r="B27" s="80">
        <v>1289</v>
      </c>
      <c r="C27" s="81">
        <f>(B27/$B$27)*100</f>
        <v>100</v>
      </c>
      <c r="D27" s="65"/>
      <c r="E27" s="78" t="s">
        <v>317</v>
      </c>
      <c r="F27" s="98">
        <v>6384</v>
      </c>
      <c r="G27" s="112" t="s">
        <v>63</v>
      </c>
    </row>
    <row r="28" spans="1:7" ht="12.75">
      <c r="A28" s="82" t="s">
        <v>325</v>
      </c>
      <c r="B28" s="97">
        <v>1101</v>
      </c>
      <c r="C28" s="105">
        <f aca="true" t="shared" si="2" ref="C28:C33">(B28/$B$27)*100</f>
        <v>85.41505042668736</v>
      </c>
      <c r="D28" s="65"/>
      <c r="E28" s="78" t="s">
        <v>318</v>
      </c>
      <c r="F28" s="97">
        <v>38</v>
      </c>
      <c r="G28" s="105">
        <f>(F28/$F$9)*100</f>
        <v>3.4958601655933763</v>
      </c>
    </row>
    <row r="29" spans="1:7" ht="12.75">
      <c r="A29" s="82" t="s">
        <v>326</v>
      </c>
      <c r="B29" s="97">
        <v>132</v>
      </c>
      <c r="C29" s="105">
        <f t="shared" si="2"/>
        <v>10.240496508921645</v>
      </c>
      <c r="D29" s="65"/>
      <c r="E29" s="78" t="s">
        <v>319</v>
      </c>
      <c r="F29" s="97">
        <v>2553</v>
      </c>
      <c r="G29" s="112" t="s">
        <v>63</v>
      </c>
    </row>
    <row r="30" spans="1:7" ht="12.75">
      <c r="A30" s="82" t="s">
        <v>327</v>
      </c>
      <c r="B30" s="97">
        <v>34</v>
      </c>
      <c r="C30" s="105">
        <f t="shared" si="2"/>
        <v>2.6377036462373935</v>
      </c>
      <c r="D30" s="65"/>
      <c r="E30" s="78" t="s">
        <v>320</v>
      </c>
      <c r="F30" s="97">
        <v>312</v>
      </c>
      <c r="G30" s="105">
        <f>(F30/$F$9)*100</f>
        <v>28.702851885924563</v>
      </c>
    </row>
    <row r="31" spans="1:7" ht="12.75">
      <c r="A31" s="82" t="s">
        <v>354</v>
      </c>
      <c r="B31" s="97">
        <v>0</v>
      </c>
      <c r="C31" s="105">
        <f t="shared" si="2"/>
        <v>0</v>
      </c>
      <c r="D31" s="65"/>
      <c r="E31" s="78" t="s">
        <v>321</v>
      </c>
      <c r="F31" s="97">
        <v>33129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22</v>
      </c>
      <c r="C33" s="105">
        <f t="shared" si="2"/>
        <v>1.7067494181536074</v>
      </c>
      <c r="D33" s="65"/>
      <c r="E33" s="79" t="s">
        <v>323</v>
      </c>
      <c r="F33" s="80">
        <v>640</v>
      </c>
      <c r="G33" s="81">
        <f>(F33/$F$33)*100</f>
        <v>100</v>
      </c>
    </row>
    <row r="34" spans="1:7" ht="12.75">
      <c r="A34" s="82" t="s">
        <v>330</v>
      </c>
      <c r="B34" s="109">
        <v>30.9</v>
      </c>
      <c r="C34" s="112" t="s">
        <v>63</v>
      </c>
      <c r="D34" s="65"/>
      <c r="E34" s="78" t="s">
        <v>185</v>
      </c>
      <c r="F34" s="97">
        <v>12</v>
      </c>
      <c r="G34" s="105">
        <f aca="true" t="shared" si="3" ref="G34:G43">(F34/$F$33)*100</f>
        <v>1.875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5</v>
      </c>
      <c r="G35" s="105">
        <f t="shared" si="3"/>
        <v>0.78125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76</v>
      </c>
      <c r="G36" s="105">
        <f t="shared" si="3"/>
        <v>11.875</v>
      </c>
    </row>
    <row r="37" spans="1:7" ht="12.75">
      <c r="A37" s="77" t="s">
        <v>333</v>
      </c>
      <c r="B37" s="80">
        <v>1178</v>
      </c>
      <c r="C37" s="81">
        <f>(B37/$B$37)*100</f>
        <v>100</v>
      </c>
      <c r="D37" s="65"/>
      <c r="E37" s="78" t="s">
        <v>191</v>
      </c>
      <c r="F37" s="97">
        <v>53</v>
      </c>
      <c r="G37" s="105">
        <f t="shared" si="3"/>
        <v>8.28125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115</v>
      </c>
      <c r="G38" s="105">
        <f t="shared" si="3"/>
        <v>17.96875</v>
      </c>
    </row>
    <row r="39" spans="1:7" ht="12.75">
      <c r="A39" s="82" t="s">
        <v>336</v>
      </c>
      <c r="B39" s="98">
        <v>217</v>
      </c>
      <c r="C39" s="105">
        <f>(B39/$B$37)*100</f>
        <v>18.421052631578945</v>
      </c>
      <c r="D39" s="65"/>
      <c r="E39" s="78" t="s">
        <v>195</v>
      </c>
      <c r="F39" s="97">
        <v>163</v>
      </c>
      <c r="G39" s="105">
        <f t="shared" si="3"/>
        <v>25.46875</v>
      </c>
    </row>
    <row r="40" spans="1:7" ht="12.75">
      <c r="A40" s="82" t="s">
        <v>337</v>
      </c>
      <c r="B40" s="98">
        <v>382</v>
      </c>
      <c r="C40" s="105">
        <f>(B40/$B$37)*100</f>
        <v>32.42784380305603</v>
      </c>
      <c r="D40" s="65"/>
      <c r="E40" s="78" t="s">
        <v>307</v>
      </c>
      <c r="F40" s="97">
        <v>109</v>
      </c>
      <c r="G40" s="105">
        <f t="shared" si="3"/>
        <v>17.03125</v>
      </c>
    </row>
    <row r="41" spans="1:7" ht="12.75">
      <c r="A41" s="82" t="s">
        <v>339</v>
      </c>
      <c r="B41" s="98">
        <v>323</v>
      </c>
      <c r="C41" s="105">
        <f>(B41/$B$37)*100</f>
        <v>27.419354838709676</v>
      </c>
      <c r="D41" s="65"/>
      <c r="E41" s="78" t="s">
        <v>308</v>
      </c>
      <c r="F41" s="97">
        <v>78</v>
      </c>
      <c r="G41" s="105">
        <f t="shared" si="3"/>
        <v>12.1875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16</v>
      </c>
      <c r="G42" s="105">
        <f t="shared" si="3"/>
        <v>2.5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13</v>
      </c>
      <c r="G43" s="105">
        <f t="shared" si="3"/>
        <v>2.03125</v>
      </c>
    </row>
    <row r="44" spans="1:7" ht="12.75">
      <c r="A44" s="82" t="s">
        <v>93</v>
      </c>
      <c r="B44" s="98">
        <v>70</v>
      </c>
      <c r="C44" s="105">
        <f>(B44/$B$37)*100</f>
        <v>5.942275042444821</v>
      </c>
      <c r="D44" s="65"/>
      <c r="E44" s="78" t="s">
        <v>332</v>
      </c>
      <c r="F44" s="97">
        <v>60536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186</v>
      </c>
      <c r="C46" s="105">
        <f>(B46/$B$37)*100</f>
        <v>15.789473684210526</v>
      </c>
      <c r="D46" s="65"/>
      <c r="E46" s="78" t="s">
        <v>335</v>
      </c>
      <c r="F46" s="97">
        <v>24716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32319</v>
      </c>
      <c r="G48" s="112" t="s">
        <v>63</v>
      </c>
    </row>
    <row r="49" spans="1:7" ht="13.5" thickBot="1">
      <c r="A49" s="82" t="s">
        <v>94</v>
      </c>
      <c r="B49" s="98">
        <v>7</v>
      </c>
      <c r="C49" s="105">
        <f aca="true" t="shared" si="4" ref="C49:C55">(B49/$B$37)*100</f>
        <v>0.5942275042444821</v>
      </c>
      <c r="D49" s="87"/>
      <c r="E49" s="88" t="s">
        <v>341</v>
      </c>
      <c r="F49" s="113">
        <v>26853</v>
      </c>
      <c r="G49" s="114" t="s">
        <v>63</v>
      </c>
    </row>
    <row r="50" spans="1:7" ht="13.5" thickTop="1">
      <c r="A50" s="82" t="s">
        <v>355</v>
      </c>
      <c r="B50" s="98">
        <v>12</v>
      </c>
      <c r="C50" s="105">
        <f t="shared" si="4"/>
        <v>1.0186757215619695</v>
      </c>
      <c r="D50" s="65"/>
      <c r="E50" s="78"/>
      <c r="F50" s="86"/>
      <c r="G50" s="85"/>
    </row>
    <row r="51" spans="1:7" ht="12.75">
      <c r="A51" s="82" t="s">
        <v>356</v>
      </c>
      <c r="B51" s="98">
        <v>93</v>
      </c>
      <c r="C51" s="105">
        <f t="shared" si="4"/>
        <v>7.894736842105263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22</v>
      </c>
      <c r="C52" s="105">
        <f t="shared" si="4"/>
        <v>1.8675721561969438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174</v>
      </c>
      <c r="C53" s="105">
        <f t="shared" si="4"/>
        <v>14.770797962648558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91</v>
      </c>
      <c r="C54" s="105">
        <f t="shared" si="4"/>
        <v>7.724957555178268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14</v>
      </c>
      <c r="C55" s="105">
        <f t="shared" si="4"/>
        <v>1.1884550084889642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6" t="s">
        <v>197</v>
      </c>
    </row>
    <row r="57" spans="1:12" ht="12.75">
      <c r="A57" s="82" t="s">
        <v>174</v>
      </c>
      <c r="B57" s="98">
        <v>89</v>
      </c>
      <c r="C57" s="105">
        <f>(B57/$B$37)*100</f>
        <v>7.555178268251274</v>
      </c>
      <c r="D57" s="65"/>
      <c r="E57" s="79" t="s">
        <v>323</v>
      </c>
      <c r="F57" s="80">
        <v>24</v>
      </c>
      <c r="G57" s="81">
        <f>(F57/L57)*100</f>
        <v>3.75</v>
      </c>
      <c r="H57" s="79" t="s">
        <v>323</v>
      </c>
      <c r="L57" s="15">
        <v>640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24</v>
      </c>
      <c r="G58" s="105">
        <f>(F58/L58)*100</f>
        <v>8.60215053763441</v>
      </c>
      <c r="H58" s="78" t="s">
        <v>357</v>
      </c>
      <c r="L58" s="15">
        <v>279</v>
      </c>
    </row>
    <row r="59" spans="1:12" ht="12.75">
      <c r="A59" s="82" t="s">
        <v>351</v>
      </c>
      <c r="B59" s="98">
        <v>104</v>
      </c>
      <c r="C59" s="105">
        <f>(B59/$B$37)*100</f>
        <v>8.828522920203735</v>
      </c>
      <c r="D59" s="65"/>
      <c r="E59" s="78" t="s">
        <v>359</v>
      </c>
      <c r="F59" s="97">
        <v>7</v>
      </c>
      <c r="G59" s="105">
        <f>(F59/L59)*100</f>
        <v>7.446808510638298</v>
      </c>
      <c r="H59" s="78" t="s">
        <v>359</v>
      </c>
      <c r="L59" s="15">
        <v>94</v>
      </c>
    </row>
    <row r="60" spans="1:7" ht="12.75">
      <c r="A60" s="82" t="s">
        <v>352</v>
      </c>
      <c r="B60" s="98">
        <v>266</v>
      </c>
      <c r="C60" s="105">
        <f>(B60/$B$37)*100</f>
        <v>22.58064516129032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80</v>
      </c>
      <c r="C62" s="105">
        <f>(B62/$B$37)*100</f>
        <v>6.791171477079796</v>
      </c>
      <c r="D62" s="65"/>
      <c r="E62" s="79" t="s">
        <v>362</v>
      </c>
      <c r="F62" s="80">
        <v>17</v>
      </c>
      <c r="G62" s="81">
        <f>(F62/L62)*100</f>
        <v>10.119047619047619</v>
      </c>
      <c r="H62" s="79" t="s">
        <v>196</v>
      </c>
      <c r="L62" s="15">
        <v>168</v>
      </c>
    </row>
    <row r="63" spans="1:12" ht="12.75">
      <c r="A63" s="61" t="s">
        <v>95</v>
      </c>
      <c r="B63" s="98">
        <v>43</v>
      </c>
      <c r="C63" s="105">
        <f>(B63/$B$37)*100</f>
        <v>3.65025466893039</v>
      </c>
      <c r="D63" s="65"/>
      <c r="E63" s="78" t="s">
        <v>357</v>
      </c>
      <c r="F63" s="97">
        <v>17</v>
      </c>
      <c r="G63" s="105">
        <f>(F63/L63)*100</f>
        <v>22.666666666666664</v>
      </c>
      <c r="H63" s="78" t="s">
        <v>357</v>
      </c>
      <c r="L63" s="15">
        <v>75</v>
      </c>
    </row>
    <row r="64" spans="1:12" ht="12.75">
      <c r="A64" s="82" t="s">
        <v>353</v>
      </c>
      <c r="B64" s="98">
        <v>183</v>
      </c>
      <c r="C64" s="105">
        <f>(B64/$B$37)*100</f>
        <v>15.534804753820033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11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165</v>
      </c>
      <c r="G66" s="81">
        <f aca="true" t="shared" si="5" ref="G66:G71">(F66/L66)*100</f>
        <v>6.58682634730539</v>
      </c>
      <c r="H66" s="79" t="s">
        <v>363</v>
      </c>
      <c r="L66" s="15">
        <v>2505</v>
      </c>
    </row>
    <row r="67" spans="1:12" ht="12.75">
      <c r="A67" s="82" t="s">
        <v>365</v>
      </c>
      <c r="B67" s="97">
        <v>757</v>
      </c>
      <c r="C67" s="105">
        <f>(B67/$B$37)*100</f>
        <v>64.26146010186757</v>
      </c>
      <c r="D67" s="65"/>
      <c r="E67" s="78" t="s">
        <v>64</v>
      </c>
      <c r="F67" s="97">
        <v>118</v>
      </c>
      <c r="G67" s="105">
        <f t="shared" si="5"/>
        <v>5.853174603174603</v>
      </c>
      <c r="H67" s="78" t="s">
        <v>64</v>
      </c>
      <c r="L67" s="15">
        <v>2016</v>
      </c>
    </row>
    <row r="68" spans="1:12" ht="12.75">
      <c r="A68" s="82" t="s">
        <v>367</v>
      </c>
      <c r="B68" s="97">
        <v>386</v>
      </c>
      <c r="C68" s="105">
        <f>(B68/$B$37)*100</f>
        <v>32.76740237691001</v>
      </c>
      <c r="D68" s="65"/>
      <c r="E68" s="78" t="s">
        <v>366</v>
      </c>
      <c r="F68" s="97">
        <v>12</v>
      </c>
      <c r="G68" s="105">
        <f t="shared" si="5"/>
        <v>3.418803418803419</v>
      </c>
      <c r="H68" s="78" t="s">
        <v>366</v>
      </c>
      <c r="L68" s="15">
        <v>351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47</v>
      </c>
      <c r="G69" s="105">
        <f t="shared" si="5"/>
        <v>9.611451942740286</v>
      </c>
      <c r="H69" s="78" t="s">
        <v>368</v>
      </c>
      <c r="L69" s="15">
        <v>489</v>
      </c>
    </row>
    <row r="70" spans="1:12" ht="12.75">
      <c r="A70" s="82" t="s">
        <v>178</v>
      </c>
      <c r="B70" s="97">
        <v>35</v>
      </c>
      <c r="C70" s="105">
        <f>(B70/$B$37)*100</f>
        <v>2.9711375212224107</v>
      </c>
      <c r="D70" s="65"/>
      <c r="E70" s="78" t="s">
        <v>369</v>
      </c>
      <c r="F70" s="97">
        <v>39</v>
      </c>
      <c r="G70" s="105">
        <f t="shared" si="5"/>
        <v>10.427807486631016</v>
      </c>
      <c r="H70" s="78" t="s">
        <v>369</v>
      </c>
      <c r="L70" s="15">
        <v>374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80</v>
      </c>
      <c r="G71" s="118">
        <f t="shared" si="5"/>
        <v>13.793103448275861</v>
      </c>
      <c r="H71" s="92" t="s">
        <v>370</v>
      </c>
      <c r="L71" s="15">
        <v>580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1121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1100</v>
      </c>
      <c r="G9" s="81">
        <f>(F9/$F$9)*100</f>
        <v>100</v>
      </c>
      <c r="I9" s="53"/>
    </row>
    <row r="10" spans="1:7" ht="12.75">
      <c r="A10" s="36" t="s">
        <v>376</v>
      </c>
      <c r="B10" s="97">
        <v>643</v>
      </c>
      <c r="C10" s="105">
        <f aca="true" t="shared" si="0" ref="C10:C18">(B10/$B$8)*100</f>
        <v>57.35950044603033</v>
      </c>
      <c r="E10" s="32" t="s">
        <v>377</v>
      </c>
      <c r="F10" s="97">
        <v>1076</v>
      </c>
      <c r="G10" s="105">
        <f>(F10/$F$9)*100</f>
        <v>97.81818181818181</v>
      </c>
    </row>
    <row r="11" spans="1:7" ht="12.75">
      <c r="A11" s="36" t="s">
        <v>378</v>
      </c>
      <c r="B11" s="97">
        <v>6</v>
      </c>
      <c r="C11" s="105">
        <f t="shared" si="0"/>
        <v>0.535236396074933</v>
      </c>
      <c r="E11" s="32" t="s">
        <v>379</v>
      </c>
      <c r="F11" s="97">
        <v>18</v>
      </c>
      <c r="G11" s="105">
        <f>(F11/$F$9)*100</f>
        <v>1.6363636363636365</v>
      </c>
    </row>
    <row r="12" spans="1:7" ht="12.75">
      <c r="A12" s="36" t="s">
        <v>380</v>
      </c>
      <c r="B12" s="97">
        <v>9</v>
      </c>
      <c r="C12" s="105">
        <f t="shared" si="0"/>
        <v>0.8028545941123997</v>
      </c>
      <c r="E12" s="32" t="s">
        <v>381</v>
      </c>
      <c r="F12" s="97">
        <v>6</v>
      </c>
      <c r="G12" s="105">
        <f>(F12/$F$9)*100</f>
        <v>0.5454545454545455</v>
      </c>
    </row>
    <row r="13" spans="1:7" ht="12.75">
      <c r="A13" s="36" t="s">
        <v>382</v>
      </c>
      <c r="B13" s="97">
        <v>71</v>
      </c>
      <c r="C13" s="105">
        <f t="shared" si="0"/>
        <v>6.333630686886709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28</v>
      </c>
      <c r="C14" s="105">
        <f t="shared" si="0"/>
        <v>2.4977698483496877</v>
      </c>
      <c r="E14" s="42" t="s">
        <v>384</v>
      </c>
      <c r="F14" s="80">
        <v>587</v>
      </c>
      <c r="G14" s="81">
        <f>(F14/$F$14)*100</f>
        <v>100</v>
      </c>
    </row>
    <row r="15" spans="1:7" ht="12.75">
      <c r="A15" s="36" t="s">
        <v>385</v>
      </c>
      <c r="B15" s="97">
        <v>180</v>
      </c>
      <c r="C15" s="105">
        <f t="shared" si="0"/>
        <v>16.057091882247992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184</v>
      </c>
      <c r="C16" s="105">
        <f t="shared" si="0"/>
        <v>16.41391614629795</v>
      </c>
      <c r="E16" s="1" t="s">
        <v>388</v>
      </c>
      <c r="F16" s="97">
        <v>12</v>
      </c>
      <c r="G16" s="105">
        <f>(F16/$F$14)*100</f>
        <v>2.0442930153321974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198</v>
      </c>
      <c r="G17" s="105">
        <f aca="true" t="shared" si="1" ref="G17:G23">(F17/$F$14)*100</f>
        <v>33.73083475298126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320</v>
      </c>
      <c r="G18" s="105">
        <f t="shared" si="1"/>
        <v>54.5144804088586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51</v>
      </c>
      <c r="G19" s="105">
        <f t="shared" si="1"/>
        <v>8.68824531516184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6</v>
      </c>
      <c r="G20" s="105">
        <f t="shared" si="1"/>
        <v>1.0221465076660987</v>
      </c>
    </row>
    <row r="21" spans="1:7" ht="12.75">
      <c r="A21" s="36" t="s">
        <v>395</v>
      </c>
      <c r="B21" s="98">
        <v>12</v>
      </c>
      <c r="C21" s="105">
        <f aca="true" t="shared" si="2" ref="C21:C28">(B21/$B$8)*100</f>
        <v>1.070472792149866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6</v>
      </c>
      <c r="C22" s="105">
        <f t="shared" si="2"/>
        <v>0.535236396074933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6</v>
      </c>
      <c r="C23" s="105">
        <f t="shared" si="2"/>
        <v>0.535236396074933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102</v>
      </c>
      <c r="C24" s="105">
        <f t="shared" si="2"/>
        <v>9.099018733273862</v>
      </c>
      <c r="E24" s="1" t="s">
        <v>402</v>
      </c>
      <c r="F24" s="97">
        <v>109500</v>
      </c>
      <c r="G24" s="112" t="s">
        <v>63</v>
      </c>
    </row>
    <row r="25" spans="1:7" ht="12.75">
      <c r="A25" s="36" t="s">
        <v>403</v>
      </c>
      <c r="B25" s="97">
        <v>454</v>
      </c>
      <c r="C25" s="105">
        <f t="shared" si="2"/>
        <v>40.49955396966994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429</v>
      </c>
      <c r="C26" s="105">
        <f t="shared" si="2"/>
        <v>38.26940231935772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99</v>
      </c>
      <c r="C27" s="105">
        <f t="shared" si="2"/>
        <v>8.831400535236396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13</v>
      </c>
      <c r="C28" s="105">
        <f t="shared" si="2"/>
        <v>1.159678858162355</v>
      </c>
      <c r="E28" s="32" t="s">
        <v>415</v>
      </c>
      <c r="F28" s="97">
        <v>443</v>
      </c>
      <c r="G28" s="105">
        <f aca="true" t="shared" si="3" ref="G28:G35">(F28/$F$14)*100</f>
        <v>75.46848381601363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6</v>
      </c>
      <c r="G30" s="105">
        <f t="shared" si="3"/>
        <v>1.0221465076660987</v>
      </c>
    </row>
    <row r="31" spans="1:7" ht="12.75">
      <c r="A31" s="36" t="s">
        <v>419</v>
      </c>
      <c r="B31" s="97">
        <v>7</v>
      </c>
      <c r="C31" s="105">
        <f aca="true" t="shared" si="4" ref="C31:C39">(B31/$B$8)*100</f>
        <v>0.6244424620874219</v>
      </c>
      <c r="E31" s="32" t="s">
        <v>420</v>
      </c>
      <c r="F31" s="97">
        <v>11</v>
      </c>
      <c r="G31" s="105">
        <f t="shared" si="3"/>
        <v>1.8739352640545146</v>
      </c>
    </row>
    <row r="32" spans="1:7" ht="12.75">
      <c r="A32" s="36" t="s">
        <v>421</v>
      </c>
      <c r="B32" s="97">
        <v>75</v>
      </c>
      <c r="C32" s="105">
        <f t="shared" si="4"/>
        <v>6.6904549509366635</v>
      </c>
      <c r="E32" s="32" t="s">
        <v>422</v>
      </c>
      <c r="F32" s="97">
        <v>61</v>
      </c>
      <c r="G32" s="105">
        <f t="shared" si="3"/>
        <v>10.391822827938672</v>
      </c>
    </row>
    <row r="33" spans="1:7" ht="12.75">
      <c r="A33" s="36" t="s">
        <v>423</v>
      </c>
      <c r="B33" s="97">
        <v>261</v>
      </c>
      <c r="C33" s="105">
        <f t="shared" si="4"/>
        <v>23.28278322925959</v>
      </c>
      <c r="E33" s="32" t="s">
        <v>424</v>
      </c>
      <c r="F33" s="97">
        <v>232</v>
      </c>
      <c r="G33" s="105">
        <f t="shared" si="3"/>
        <v>39.522998296422486</v>
      </c>
    </row>
    <row r="34" spans="1:7" ht="12.75">
      <c r="A34" s="36" t="s">
        <v>425</v>
      </c>
      <c r="B34" s="97">
        <v>153</v>
      </c>
      <c r="C34" s="105">
        <f t="shared" si="4"/>
        <v>13.648528099910795</v>
      </c>
      <c r="E34" s="32" t="s">
        <v>426</v>
      </c>
      <c r="F34" s="97">
        <v>79</v>
      </c>
      <c r="G34" s="105">
        <f t="shared" si="3"/>
        <v>13.458262350936966</v>
      </c>
    </row>
    <row r="35" spans="1:7" ht="12.75">
      <c r="A35" s="36" t="s">
        <v>427</v>
      </c>
      <c r="B35" s="97">
        <v>119</v>
      </c>
      <c r="C35" s="105">
        <f t="shared" si="4"/>
        <v>10.615521855486174</v>
      </c>
      <c r="E35" s="32" t="s">
        <v>428</v>
      </c>
      <c r="F35" s="97">
        <v>54</v>
      </c>
      <c r="G35" s="105">
        <f t="shared" si="3"/>
        <v>9.19931856899489</v>
      </c>
    </row>
    <row r="36" spans="1:7" ht="12.75">
      <c r="A36" s="36" t="s">
        <v>429</v>
      </c>
      <c r="B36" s="97">
        <v>109</v>
      </c>
      <c r="C36" s="105">
        <f t="shared" si="4"/>
        <v>9.723461195361285</v>
      </c>
      <c r="E36" s="32" t="s">
        <v>430</v>
      </c>
      <c r="F36" s="97">
        <v>1220</v>
      </c>
      <c r="G36" s="112" t="s">
        <v>63</v>
      </c>
    </row>
    <row r="37" spans="1:7" ht="12.75">
      <c r="A37" s="36" t="s">
        <v>431</v>
      </c>
      <c r="B37" s="97">
        <v>148</v>
      </c>
      <c r="C37" s="105">
        <f t="shared" si="4"/>
        <v>13.202497769848351</v>
      </c>
      <c r="E37" s="32" t="s">
        <v>432</v>
      </c>
      <c r="F37" s="97">
        <v>144</v>
      </c>
      <c r="G37" s="105">
        <f>(F37/$F$14)*100</f>
        <v>24.531516183986373</v>
      </c>
    </row>
    <row r="38" spans="1:7" ht="12.75">
      <c r="A38" s="36" t="s">
        <v>433</v>
      </c>
      <c r="B38" s="97">
        <v>143</v>
      </c>
      <c r="C38" s="105">
        <f t="shared" si="4"/>
        <v>12.756467439785906</v>
      </c>
      <c r="E38" s="32" t="s">
        <v>430</v>
      </c>
      <c r="F38" s="97">
        <v>475</v>
      </c>
      <c r="G38" s="112" t="s">
        <v>63</v>
      </c>
    </row>
    <row r="39" spans="1:7" ht="12.75">
      <c r="A39" s="36" t="s">
        <v>434</v>
      </c>
      <c r="B39" s="97">
        <v>106</v>
      </c>
      <c r="C39" s="105">
        <f t="shared" si="4"/>
        <v>9.455842997323819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08">
        <v>5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1100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196</v>
      </c>
      <c r="G43" s="105">
        <f aca="true" t="shared" si="5" ref="G43:G48">(F43/$F$14)*100</f>
        <v>33.39011925042589</v>
      </c>
    </row>
    <row r="44" spans="1:7" ht="12.75">
      <c r="A44" s="36" t="s">
        <v>11</v>
      </c>
      <c r="B44" s="98">
        <v>275</v>
      </c>
      <c r="C44" s="105">
        <f aca="true" t="shared" si="6" ref="C44:C49">(B44/$B$42)*100</f>
        <v>25</v>
      </c>
      <c r="E44" s="32" t="s">
        <v>12</v>
      </c>
      <c r="F44" s="97">
        <v>105</v>
      </c>
      <c r="G44" s="105">
        <f t="shared" si="5"/>
        <v>17.88756388415673</v>
      </c>
    </row>
    <row r="45" spans="1:7" ht="12.75">
      <c r="A45" s="36" t="s">
        <v>13</v>
      </c>
      <c r="B45" s="98">
        <v>226</v>
      </c>
      <c r="C45" s="105">
        <f t="shared" si="6"/>
        <v>20.545454545454543</v>
      </c>
      <c r="E45" s="32" t="s">
        <v>14</v>
      </c>
      <c r="F45" s="97">
        <v>74</v>
      </c>
      <c r="G45" s="105">
        <f t="shared" si="5"/>
        <v>12.60647359454855</v>
      </c>
    </row>
    <row r="46" spans="1:7" ht="12.75">
      <c r="A46" s="36" t="s">
        <v>15</v>
      </c>
      <c r="B46" s="98">
        <v>140</v>
      </c>
      <c r="C46" s="105">
        <f t="shared" si="6"/>
        <v>12.727272727272727</v>
      </c>
      <c r="E46" s="32" t="s">
        <v>16</v>
      </c>
      <c r="F46" s="97">
        <v>45</v>
      </c>
      <c r="G46" s="105">
        <f t="shared" si="5"/>
        <v>7.666098807495741</v>
      </c>
    </row>
    <row r="47" spans="1:7" ht="12.75">
      <c r="A47" s="36" t="s">
        <v>17</v>
      </c>
      <c r="B47" s="97">
        <v>195</v>
      </c>
      <c r="C47" s="105">
        <f t="shared" si="6"/>
        <v>17.727272727272727</v>
      </c>
      <c r="E47" s="32" t="s">
        <v>18</v>
      </c>
      <c r="F47" s="97">
        <v>35</v>
      </c>
      <c r="G47" s="105">
        <f t="shared" si="5"/>
        <v>5.9625212947189095</v>
      </c>
    </row>
    <row r="48" spans="1:7" ht="12.75">
      <c r="A48" s="36" t="s">
        <v>19</v>
      </c>
      <c r="B48" s="97">
        <v>178</v>
      </c>
      <c r="C48" s="105">
        <f t="shared" si="6"/>
        <v>16.18181818181818</v>
      </c>
      <c r="E48" s="32" t="s">
        <v>20</v>
      </c>
      <c r="F48" s="97">
        <v>132</v>
      </c>
      <c r="G48" s="105">
        <f t="shared" si="5"/>
        <v>22.487223168654175</v>
      </c>
    </row>
    <row r="49" spans="1:7" ht="12.75">
      <c r="A49" s="36" t="s">
        <v>21</v>
      </c>
      <c r="B49" s="97">
        <v>86</v>
      </c>
      <c r="C49" s="105">
        <f t="shared" si="6"/>
        <v>7.818181818181818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513</v>
      </c>
      <c r="G51" s="81">
        <f>(F51/F$51)*100</f>
        <v>100</v>
      </c>
    </row>
    <row r="52" spans="1:7" ht="12.75">
      <c r="A52" s="4" t="s">
        <v>25</v>
      </c>
      <c r="B52" s="97">
        <v>105</v>
      </c>
      <c r="C52" s="105">
        <f>(B52/$B$42)*100</f>
        <v>9.545454545454547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496</v>
      </c>
      <c r="C53" s="105">
        <f>(B53/$B$42)*100</f>
        <v>45.09090909090909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357</v>
      </c>
      <c r="C54" s="105">
        <f>(B54/$B$42)*100</f>
        <v>32.45454545454545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142</v>
      </c>
      <c r="C55" s="105">
        <f>(B55/$B$42)*100</f>
        <v>12.909090909090908</v>
      </c>
      <c r="E55" s="32" t="s">
        <v>32</v>
      </c>
      <c r="F55" s="97">
        <v>97</v>
      </c>
      <c r="G55" s="105">
        <f t="shared" si="7"/>
        <v>18.9083820662768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366</v>
      </c>
      <c r="G56" s="105">
        <f t="shared" si="7"/>
        <v>71.34502923976608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38</v>
      </c>
      <c r="G57" s="105">
        <f t="shared" si="7"/>
        <v>7.4074074074074066</v>
      </c>
    </row>
    <row r="58" spans="1:7" ht="12.75">
      <c r="A58" s="36" t="s">
        <v>36</v>
      </c>
      <c r="B58" s="97">
        <v>450</v>
      </c>
      <c r="C58" s="105">
        <f aca="true" t="shared" si="8" ref="C58:C66">(B58/$B$42)*100</f>
        <v>40.909090909090914</v>
      </c>
      <c r="E58" s="32" t="s">
        <v>37</v>
      </c>
      <c r="F58" s="97">
        <v>12</v>
      </c>
      <c r="G58" s="105">
        <f t="shared" si="7"/>
        <v>2.3391812865497075</v>
      </c>
    </row>
    <row r="59" spans="1:7" ht="12.75">
      <c r="A59" s="36" t="s">
        <v>38</v>
      </c>
      <c r="B59" s="97">
        <v>23</v>
      </c>
      <c r="C59" s="105">
        <f t="shared" si="8"/>
        <v>2.090909090909091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507</v>
      </c>
      <c r="C60" s="105">
        <f t="shared" si="8"/>
        <v>46.09090909090909</v>
      </c>
      <c r="E60" s="32" t="s">
        <v>41</v>
      </c>
      <c r="F60" s="97">
        <v>0</v>
      </c>
      <c r="G60" s="105">
        <f t="shared" si="7"/>
        <v>0</v>
      </c>
    </row>
    <row r="61" spans="1:7" ht="12.75">
      <c r="A61" s="36" t="s">
        <v>42</v>
      </c>
      <c r="B61" s="97">
        <v>120</v>
      </c>
      <c r="C61" s="105">
        <f t="shared" si="8"/>
        <v>10.909090909090908</v>
      </c>
      <c r="E61" s="32" t="s">
        <v>402</v>
      </c>
      <c r="F61" s="97">
        <v>567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89</v>
      </c>
      <c r="G65" s="105">
        <f aca="true" t="shared" si="9" ref="G65:G71">(F65/F$51)*100</f>
        <v>17.348927875243664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109</v>
      </c>
      <c r="G66" s="105">
        <f t="shared" si="9"/>
        <v>21.24756335282651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77</v>
      </c>
      <c r="G67" s="105">
        <f t="shared" si="9"/>
        <v>15.009746588693956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64</v>
      </c>
      <c r="G68" s="105">
        <f t="shared" si="9"/>
        <v>12.475633528265107</v>
      </c>
    </row>
    <row r="69" spans="1:7" ht="12.75">
      <c r="A69" s="36" t="s">
        <v>51</v>
      </c>
      <c r="B69" s="97">
        <v>11</v>
      </c>
      <c r="C69" s="105">
        <f>(B69/$B$42)*100</f>
        <v>1</v>
      </c>
      <c r="E69" s="32" t="s">
        <v>18</v>
      </c>
      <c r="F69" s="97">
        <v>40</v>
      </c>
      <c r="G69" s="105">
        <f t="shared" si="9"/>
        <v>7.797270955165692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118</v>
      </c>
      <c r="G70" s="105">
        <f t="shared" si="9"/>
        <v>23.00194931773879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16</v>
      </c>
      <c r="G71" s="115">
        <f t="shared" si="9"/>
        <v>3.1189083820662766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2002-06-18T14:47:54Z</cp:lastPrinted>
  <dcterms:created xsi:type="dcterms:W3CDTF">2001-10-15T13:22:32Z</dcterms:created>
  <dcterms:modified xsi:type="dcterms:W3CDTF">2002-06-18T14:47:56Z</dcterms:modified>
  <cp:category/>
  <cp:version/>
  <cp:contentType/>
  <cp:contentStatus/>
</cp:coreProperties>
</file>