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<sst xmlns="http://schemas.openxmlformats.org/spreadsheetml/2006/main" count="694" uniqueCount="437">
  <si>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</si>
  <si>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</si>
  <si>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</si>
  <si>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</si>
  <si>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</si>
  <si>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</si>
  <si>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</si>
  <si>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</si>
  <si>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</si>
  <si>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</si>
  <si>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</si>
  <si>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</si>
  <si>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</si>
  <si>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</si>
  <si>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</si>
  <si>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</si>
  <si>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</si>
  <si>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</si>
  <si>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</si>
  <si>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</si>
  <si>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</si>
  <si>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</si>
  <si>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</si>
  <si>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</si>
  <si>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</si>
  <si>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</si>
  <si>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</si>
  <si>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</si>
  <si>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</si>
  <si>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</si>
  <si>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</si>
  <si>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</si>
  <si>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</si>
  <si>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</si>
  <si>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</si>
  <si>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</si>
  <si>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</si>
  <si>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</si>
  <si>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</si>
  <si>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</si>
  <si>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</si>
  <si>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</si>
  <si>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</si>
  <si>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</si>
  <si>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</si>
  <si>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</si>
  <si>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</si>
  <si>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</si>
  <si>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</si>
  <si>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</si>
  <si>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</si>
  <si>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</si>
  <si>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</si>
  <si>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</si>
  <si>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</si>
  <si>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</si>
  <si>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</si>
  <si>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</si>
  <si>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</si>
  <si>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</si>
  <si>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</si>
  <si>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</si>
  <si>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</si>
  <si>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</si>
  <si>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</si>
  <si>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</si>
  <si>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</si>
  <si>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</si>
  <si>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</si>
  <si>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</si>
  <si>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</si>
  <si>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</si>
  <si>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</si>
  <si>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</si>
  <si>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</si>
  <si>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</si>
  <si>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</si>
  <si>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</si>
  <si>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</si>
  <si>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</si>
  <si>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</si>
  <si>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</si>
  <si>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</si>
  <si>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</si>
  <si>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</si>
  <si>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</si>
  <si>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</si>
  <si>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</si>
  <si>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</si>
  <si>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</si>
  <si>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</si>
  <si>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</si>
  <si>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</si>
  <si>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</si>
  <si>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</si>
  <si>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</si>
  <si>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</si>
  <si>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</si>
  <si>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</si>
  <si>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</si>
  <si>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</si>
  <si>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</si>
  <si>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</si>
  <si>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</si>
  <si>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</si>
  <si>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</si>
  <si>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</si>
  <si>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</si>
  <si>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</si>
  <si>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</si>
  <si>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</si>
  <si>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</si>
  <si>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</si>
  <si>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</si>
  <si>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</si>
  <si>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</si>
  <si>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</si>
  <si>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</si>
  <si>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</si>
  <si>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</si>
  <si>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</si>
  <si>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</si>
  <si>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</si>
  <si>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</si>
  <si>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</si>
  <si>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</si>
  <si>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</si>
  <si>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</si>
  <si>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</si>
  <si>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</si>
  <si>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</si>
  <si>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</si>
  <si>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</si>
  <si>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</si>
  <si>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</si>
  <si>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</si>
  <si>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</si>
  <si>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</si>
  <si>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</si>
  <si>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</si>
  <si>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</si>
  <si>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</si>
  <si>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</si>
  <si>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</si>
  <si>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</si>
  <si>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</si>
  <si>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</si>
  <si>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</si>
  <si>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</si>
  <si>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</si>
  <si>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</si>
  <si>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</si>
  <si>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</si>
  <si>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</si>
  <si>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</si>
  <si>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</si>
  <si>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</si>
  <si>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</si>
  <si>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</si>
  <si>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</si>
  <si>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</si>
  <si>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</si>
  <si>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</si>
  <si>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</si>
  <si>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</si>
  <si>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</si>
  <si>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</si>
  <si>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</si>
  <si>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</si>
  <si>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</si>
  <si>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</si>
  <si>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</si>
  <si>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</si>
  <si>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</si>
  <si>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</si>
  <si>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</si>
  <si>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</si>
  <si>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</si>
  <si>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</si>
  <si>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</si>
  <si>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</si>
  <si>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</si>
  <si>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</si>
  <si>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</si>
  <si>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</si>
  <si>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</si>
  <si>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</si>
  <si>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</si>
  <si>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</si>
  <si>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</si>
  <si>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</si>
  <si>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</si>
  <si>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</si>
  <si>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</si>
  <si>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</si>
  <si>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</si>
  <si>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</si>
  <si>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</si>
  <si>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</si>
  <si>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</si>
  <si>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</si>
  <si>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</si>
  <si>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</si>
  <si>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</si>
  <si>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</si>
  <si>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</si>
  <si>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</si>
  <si>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</si>
  <si>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</si>
  <si>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</si>
  <si>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</si>
  <si>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</si>
  <si>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</si>
  <si>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</si>
  <si>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</si>
  <si>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</si>
  <si>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</si>
  <si>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</si>
  <si>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</si>
  <si>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</si>
  <si>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</si>
  <si>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</si>
  <si>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</si>
  <si>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</si>
  <si>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</si>
  <si>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</si>
  <si>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</si>
  <si>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</si>
  <si>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</si>
  <si>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</si>
  <si>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</si>
  <si>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</si>
  <si>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</si>
  <si>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</si>
  <si>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</si>
  <si>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</si>
  <si>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</si>
  <si>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</si>
  <si>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</si>
  <si>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</si>
  <si>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</si>
  <si>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</si>
  <si>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</si>
  <si>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</si>
  <si>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</si>
  <si>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</si>
  <si>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</si>
  <si>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</si>
  <si>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</si>
  <si>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</si>
  <si>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</si>
  <si>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</si>
  <si>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</si>
  <si>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</si>
  <si>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</si>
  <si>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</si>
  <si>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</si>
  <si>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</si>
  <si>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</si>
  <si>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</si>
  <si>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</si>
  <si>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</si>
  <si>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</si>
  <si>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</si>
  <si>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</si>
  <si>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</si>
  <si>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</si>
  <si>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</si>
  <si>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</si>
  <si>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</si>
  <si>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</si>
  <si>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</si>
  <si>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</si>
  <si>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</si>
  <si>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</si>
  <si>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</si>
  <si>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</si>
  <si>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</si>
  <si>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</si>
  <si>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</si>
  <si>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</si>
  <si>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</si>
  <si>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</si>
  <si>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</si>
  <si>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</si>
  <si>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</si>
  <si>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</si>
  <si>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</si>
  <si>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</si>
  <si>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</si>
  <si>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</si>
  <si>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</si>
  <si>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</si>
  <si>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</si>
  <si>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</si>
  <si>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</si>
  <si>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</si>
  <si>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</si>
  <si>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</si>
  <si>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</si>
  <si>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</si>
  <si>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</si>
  <si>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</si>
  <si>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</si>
  <si>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</si>
  <si>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</si>
  <si>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</si>
  <si>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</si>
  <si>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</si>
  <si>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</si>
  <si>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</si>
  <si>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</si>
  <si>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</si>
  <si>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</si>
  <si>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</si>
  <si>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</si>
  <si>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</si>
  <si>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</si>
  <si>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</si>
  <si>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</si>
  <si>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</si>
  <si>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</si>
  <si>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</si>
  <si>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</si>
  <si>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</si>
  <si>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</si>
  <si>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</si>
  <si>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</si>
  <si>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</si>
  <si>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</si>
  <si>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</si>
  <si>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</si>
  <si>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</si>
  <si>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</si>
  <si>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</si>
  <si>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</si>
  <si>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</si>
  <si>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</si>
  <si>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</si>
  <si>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</si>
  <si>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</si>
  <si>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</si>
  <si>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</si>
  <si>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</si>
  <si>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</si>
  <si>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</si>
  <si>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</si>
  <si>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</si>
  <si>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</si>
  <si>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</si>
  <si>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</si>
  <si>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</si>
  <si>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</si>
  <si>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</si>
  <si>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</si>
  <si>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</si>
  <si>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</si>
  <si>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</si>
  <si>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</si>
  <si>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</si>
  <si>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</si>
  <si>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</si>
  <si>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</si>
  <si>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</si>
  <si>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</si>
  <si>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</si>
  <si>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</si>
  <si>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</si>
  <si>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</si>
  <si>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</si>
  <si>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</si>
  <si>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</si>
  <si>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</si>
  <si>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</si>
  <si>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</si>
  <si>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</si>
  <si>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</si>
  <si>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</si>
  <si>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</si>
  <si>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</si>
  <si>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</si>
  <si>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</si>
  <si>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</si>
  <si>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</si>
  <si>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</si>
  <si>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</si>
  <si>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</si>
  <si>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</si>
  <si>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</si>
  <si>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</si>
  <si>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</si>
  <si>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</si>
  <si>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</si>
  <si>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</si>
  <si>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</si>
  <si>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</si>
  <si>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Pemberton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</si>
  <si>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Pemberton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</si>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</sst>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28691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28691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14148</v>
      </c>
      <c r="C9" s="151">
        <f>(B9/$B$7)*100</f>
        <v>49.31163082499739</v>
      </c>
      <c r="D9" s="152"/>
      <c r="E9" s="152" t="s">
        <v>403</v>
      </c>
      <c r="F9" s="150">
        <v>2477</v>
      </c>
      <c r="G9" s="153">
        <f t="shared" si="0"/>
        <v>8.633369349273291</v>
      </c>
    </row>
    <row r="10" spans="1:7" ht="12.75">
      <c r="A10" s="149" t="s">
        <v>404</v>
      </c>
      <c r="B10" s="150">
        <v>14543</v>
      </c>
      <c r="C10" s="151">
        <f>(B10/$B$7)*100</f>
        <v>50.68836917500261</v>
      </c>
      <c r="D10" s="152"/>
      <c r="E10" s="152" t="s">
        <v>405</v>
      </c>
      <c r="F10" s="150">
        <v>225</v>
      </c>
      <c r="G10" s="153">
        <f t="shared" si="0"/>
        <v>0.7842180474713325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1560</v>
      </c>
      <c r="G11" s="153">
        <f t="shared" si="0"/>
        <v>5.437245129134572</v>
      </c>
    </row>
    <row r="12" spans="1:7" ht="12.75">
      <c r="A12" s="149" t="s">
        <v>407</v>
      </c>
      <c r="B12" s="150">
        <v>1925</v>
      </c>
      <c r="C12" s="151">
        <f aca="true" t="shared" si="1" ref="C12:C24">B12*100/B$7</f>
        <v>6.709421072810289</v>
      </c>
      <c r="D12" s="152"/>
      <c r="E12" s="152" t="s">
        <v>408</v>
      </c>
      <c r="F12" s="150">
        <v>44</v>
      </c>
      <c r="G12" s="153">
        <f t="shared" si="0"/>
        <v>0.15335819594994946</v>
      </c>
    </row>
    <row r="13" spans="1:7" ht="12.75">
      <c r="A13" s="149" t="s">
        <v>409</v>
      </c>
      <c r="B13" s="150">
        <v>2191</v>
      </c>
      <c r="C13" s="151">
        <f t="shared" si="1"/>
        <v>7.63654107559862</v>
      </c>
      <c r="D13" s="152"/>
      <c r="E13" s="152" t="s">
        <v>410</v>
      </c>
      <c r="F13" s="150">
        <v>648</v>
      </c>
      <c r="G13" s="153">
        <f t="shared" si="0"/>
        <v>2.2585479767174377</v>
      </c>
    </row>
    <row r="14" spans="1:7" ht="12.75">
      <c r="A14" s="149" t="s">
        <v>411</v>
      </c>
      <c r="B14" s="150">
        <v>2362</v>
      </c>
      <c r="C14" s="151">
        <f t="shared" si="1"/>
        <v>8.232546791676832</v>
      </c>
      <c r="D14" s="152"/>
      <c r="E14" s="152" t="s">
        <v>412</v>
      </c>
      <c r="F14" s="150">
        <v>26214</v>
      </c>
      <c r="G14" s="153">
        <f t="shared" si="0"/>
        <v>91.3666306507267</v>
      </c>
    </row>
    <row r="15" spans="1:7" ht="12.75">
      <c r="A15" s="149" t="s">
        <v>413</v>
      </c>
      <c r="B15" s="150">
        <v>2244</v>
      </c>
      <c r="C15" s="151">
        <f t="shared" si="1"/>
        <v>7.821267993447423</v>
      </c>
      <c r="D15" s="152"/>
      <c r="E15" s="152" t="s">
        <v>414</v>
      </c>
      <c r="F15" s="150">
        <v>17701</v>
      </c>
      <c r="G15" s="153">
        <f t="shared" si="0"/>
        <v>61.69530514795581</v>
      </c>
    </row>
    <row r="16" spans="1:7" ht="12.75">
      <c r="A16" s="149" t="s">
        <v>415</v>
      </c>
      <c r="B16" s="150">
        <v>1916</v>
      </c>
      <c r="C16" s="151">
        <f t="shared" si="1"/>
        <v>6.678052350911436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3962</v>
      </c>
      <c r="C17" s="151">
        <f t="shared" si="1"/>
        <v>13.809208462584085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5064</v>
      </c>
      <c r="C18" s="151">
        <f t="shared" si="1"/>
        <v>17.650134188421458</v>
      </c>
      <c r="D18" s="152"/>
      <c r="E18" s="143" t="s">
        <v>419</v>
      </c>
      <c r="F18" s="141">
        <v>28691</v>
      </c>
      <c r="G18" s="148">
        <v>100</v>
      </c>
    </row>
    <row r="19" spans="1:7" ht="12.75">
      <c r="A19" s="149" t="s">
        <v>420</v>
      </c>
      <c r="B19" s="150">
        <v>3800</v>
      </c>
      <c r="C19" s="151">
        <f t="shared" si="1"/>
        <v>13.244571468404727</v>
      </c>
      <c r="D19" s="152"/>
      <c r="E19" s="152" t="s">
        <v>421</v>
      </c>
      <c r="F19" s="150">
        <v>28182</v>
      </c>
      <c r="G19" s="153">
        <f aca="true" t="shared" si="2" ref="G19:G30">F19*100/F$18</f>
        <v>98.22592450594263</v>
      </c>
    </row>
    <row r="20" spans="1:7" ht="12.75">
      <c r="A20" s="149" t="s">
        <v>422</v>
      </c>
      <c r="B20" s="150">
        <v>1332</v>
      </c>
      <c r="C20" s="151">
        <f t="shared" si="1"/>
        <v>4.642570841030288</v>
      </c>
      <c r="D20" s="152"/>
      <c r="E20" s="152" t="s">
        <v>423</v>
      </c>
      <c r="F20" s="150">
        <v>10050</v>
      </c>
      <c r="G20" s="153">
        <f t="shared" si="2"/>
        <v>35.02840612038619</v>
      </c>
    </row>
    <row r="21" spans="1:7" ht="12.75">
      <c r="A21" s="149" t="s">
        <v>424</v>
      </c>
      <c r="B21" s="150">
        <v>1102</v>
      </c>
      <c r="C21" s="151">
        <f t="shared" si="1"/>
        <v>3.8409257258373706</v>
      </c>
      <c r="D21" s="152"/>
      <c r="E21" s="152" t="s">
        <v>425</v>
      </c>
      <c r="F21" s="150">
        <v>5358</v>
      </c>
      <c r="G21" s="153">
        <f t="shared" si="2"/>
        <v>18.674845770450663</v>
      </c>
    </row>
    <row r="22" spans="1:7" ht="12.75">
      <c r="A22" s="149" t="s">
        <v>426</v>
      </c>
      <c r="B22" s="150">
        <v>1818</v>
      </c>
      <c r="C22" s="151">
        <f t="shared" si="1"/>
        <v>6.336481823568366</v>
      </c>
      <c r="D22" s="152"/>
      <c r="E22" s="152" t="s">
        <v>427</v>
      </c>
      <c r="F22" s="150">
        <v>9383</v>
      </c>
      <c r="G22" s="153">
        <f t="shared" si="2"/>
        <v>32.70363528632672</v>
      </c>
    </row>
    <row r="23" spans="1:7" ht="12.75">
      <c r="A23" s="149" t="s">
        <v>428</v>
      </c>
      <c r="B23" s="150">
        <v>786</v>
      </c>
      <c r="C23" s="151">
        <f t="shared" si="1"/>
        <v>2.739535045833188</v>
      </c>
      <c r="D23" s="152"/>
      <c r="E23" s="152" t="s">
        <v>429</v>
      </c>
      <c r="F23" s="150">
        <v>6785</v>
      </c>
      <c r="G23" s="153">
        <f t="shared" si="2"/>
        <v>23.64853089819107</v>
      </c>
    </row>
    <row r="24" spans="1:7" ht="12.75">
      <c r="A24" s="149" t="s">
        <v>430</v>
      </c>
      <c r="B24" s="150">
        <v>189</v>
      </c>
      <c r="C24" s="151">
        <f t="shared" si="1"/>
        <v>0.6587431598759192</v>
      </c>
      <c r="D24" s="152"/>
      <c r="E24" s="152" t="s">
        <v>431</v>
      </c>
      <c r="F24" s="150">
        <v>1845</v>
      </c>
      <c r="G24" s="153">
        <f t="shared" si="2"/>
        <v>6.430587989264926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900</v>
      </c>
      <c r="G25" s="153">
        <f t="shared" si="2"/>
        <v>3.13687218988533</v>
      </c>
    </row>
    <row r="26" spans="1:7" ht="12.75">
      <c r="A26" s="149" t="s">
        <v>433</v>
      </c>
      <c r="B26" s="155">
        <v>34.4</v>
      </c>
      <c r="C26" s="156" t="s">
        <v>261</v>
      </c>
      <c r="D26" s="152"/>
      <c r="E26" s="157" t="s">
        <v>434</v>
      </c>
      <c r="F26" s="158">
        <v>1546</v>
      </c>
      <c r="G26" s="153">
        <f t="shared" si="2"/>
        <v>5.388449339514134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714</v>
      </c>
      <c r="G27" s="153">
        <f t="shared" si="2"/>
        <v>2.488585270642362</v>
      </c>
    </row>
    <row r="28" spans="1:7" ht="12.75">
      <c r="A28" s="149" t="s">
        <v>262</v>
      </c>
      <c r="B28" s="150">
        <v>20770</v>
      </c>
      <c r="C28" s="151">
        <f aca="true" t="shared" si="3" ref="C28:C35">B28*100/B$7</f>
        <v>72.39203931546479</v>
      </c>
      <c r="D28" s="152"/>
      <c r="E28" s="152" t="s">
        <v>436</v>
      </c>
      <c r="F28" s="150">
        <v>509</v>
      </c>
      <c r="G28" s="153">
        <f t="shared" si="2"/>
        <v>1.77407549405737</v>
      </c>
    </row>
    <row r="29" spans="1:7" ht="12.75">
      <c r="A29" s="149" t="s">
        <v>0</v>
      </c>
      <c r="B29" s="150">
        <v>10048</v>
      </c>
      <c r="C29" s="151">
        <f t="shared" si="3"/>
        <v>35.02143529329755</v>
      </c>
      <c r="D29" s="152"/>
      <c r="E29" s="152" t="s">
        <v>1</v>
      </c>
      <c r="F29" s="150">
        <v>433</v>
      </c>
      <c r="G29" s="153">
        <f t="shared" si="2"/>
        <v>1.5091840646892754</v>
      </c>
    </row>
    <row r="30" spans="1:7" ht="12.75">
      <c r="A30" s="149" t="s">
        <v>2</v>
      </c>
      <c r="B30" s="150">
        <v>10722</v>
      </c>
      <c r="C30" s="151">
        <f t="shared" si="3"/>
        <v>37.37060402216723</v>
      </c>
      <c r="D30" s="152"/>
      <c r="E30" s="152" t="s">
        <v>3</v>
      </c>
      <c r="F30" s="150">
        <v>76</v>
      </c>
      <c r="G30" s="153">
        <f t="shared" si="2"/>
        <v>0.2648914293680945</v>
      </c>
    </row>
    <row r="31" spans="1:7" ht="12.75">
      <c r="A31" s="149" t="s">
        <v>4</v>
      </c>
      <c r="B31" s="150">
        <v>19594</v>
      </c>
      <c r="C31" s="151">
        <f t="shared" si="3"/>
        <v>68.29319298734795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3457</v>
      </c>
      <c r="C32" s="151">
        <f t="shared" si="3"/>
        <v>12.049074622703984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2793</v>
      </c>
      <c r="C33" s="151">
        <f t="shared" si="3"/>
        <v>9.734760029277474</v>
      </c>
      <c r="D33" s="152"/>
      <c r="E33" s="143" t="s">
        <v>8</v>
      </c>
      <c r="F33" s="141">
        <v>10050</v>
      </c>
      <c r="G33" s="148">
        <v>100</v>
      </c>
    </row>
    <row r="34" spans="1:7" ht="12.75">
      <c r="A34" s="149" t="s">
        <v>0</v>
      </c>
      <c r="B34" s="150">
        <v>1215</v>
      </c>
      <c r="C34" s="151">
        <f t="shared" si="3"/>
        <v>4.234777456345196</v>
      </c>
      <c r="D34" s="152"/>
      <c r="E34" s="152" t="s">
        <v>9</v>
      </c>
      <c r="F34" s="150">
        <v>7484</v>
      </c>
      <c r="G34" s="153">
        <f aca="true" t="shared" si="4" ref="G34:G42">F34*100/F$33</f>
        <v>74.46766169154229</v>
      </c>
    </row>
    <row r="35" spans="1:7" ht="12.75">
      <c r="A35" s="149" t="s">
        <v>2</v>
      </c>
      <c r="B35" s="150">
        <v>1578</v>
      </c>
      <c r="C35" s="151">
        <f t="shared" si="3"/>
        <v>5.499982572932279</v>
      </c>
      <c r="D35" s="152"/>
      <c r="E35" s="152" t="s">
        <v>10</v>
      </c>
      <c r="F35" s="150">
        <v>3768</v>
      </c>
      <c r="G35" s="153">
        <f t="shared" si="4"/>
        <v>37.492537313432834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5358</v>
      </c>
      <c r="G36" s="153">
        <f t="shared" si="4"/>
        <v>53.3134328358209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2489</v>
      </c>
      <c r="G37" s="153">
        <f t="shared" si="4"/>
        <v>24.766169154228855</v>
      </c>
    </row>
    <row r="38" spans="1:7" ht="12.75">
      <c r="A38" s="163" t="s">
        <v>13</v>
      </c>
      <c r="B38" s="150">
        <v>27474</v>
      </c>
      <c r="C38" s="151">
        <f aca="true" t="shared" si="5" ref="C38:C56">B38*100/B$7</f>
        <v>95.75825171656616</v>
      </c>
      <c r="D38" s="152"/>
      <c r="E38" s="152" t="s">
        <v>14</v>
      </c>
      <c r="F38" s="150">
        <v>1576</v>
      </c>
      <c r="G38" s="153">
        <f t="shared" si="4"/>
        <v>15.681592039800995</v>
      </c>
    </row>
    <row r="39" spans="1:7" ht="12.75">
      <c r="A39" s="149" t="s">
        <v>15</v>
      </c>
      <c r="B39" s="150">
        <v>18946</v>
      </c>
      <c r="C39" s="151">
        <f t="shared" si="5"/>
        <v>66.03464501063051</v>
      </c>
      <c r="D39" s="152"/>
      <c r="E39" s="152" t="s">
        <v>10</v>
      </c>
      <c r="F39" s="150">
        <v>945</v>
      </c>
      <c r="G39" s="153">
        <f t="shared" si="4"/>
        <v>9.402985074626866</v>
      </c>
    </row>
    <row r="40" spans="1:7" ht="12.75">
      <c r="A40" s="149" t="s">
        <v>16</v>
      </c>
      <c r="B40" s="150">
        <v>6632</v>
      </c>
      <c r="C40" s="151">
        <f t="shared" si="5"/>
        <v>23.115262625910564</v>
      </c>
      <c r="D40" s="152"/>
      <c r="E40" s="152" t="s">
        <v>17</v>
      </c>
      <c r="F40" s="150">
        <v>2566</v>
      </c>
      <c r="G40" s="153">
        <f t="shared" si="4"/>
        <v>25.53233830845771</v>
      </c>
    </row>
    <row r="41" spans="1:7" ht="12.75">
      <c r="A41" s="149" t="s">
        <v>18</v>
      </c>
      <c r="B41" s="150">
        <v>132</v>
      </c>
      <c r="C41" s="151">
        <f t="shared" si="5"/>
        <v>0.4600745878498484</v>
      </c>
      <c r="D41" s="152"/>
      <c r="E41" s="152" t="s">
        <v>19</v>
      </c>
      <c r="F41" s="150">
        <v>2048</v>
      </c>
      <c r="G41" s="153">
        <f t="shared" si="4"/>
        <v>20.378109452736318</v>
      </c>
    </row>
    <row r="42" spans="1:7" ht="12.75">
      <c r="A42" s="149" t="s">
        <v>20</v>
      </c>
      <c r="B42" s="150">
        <v>913</v>
      </c>
      <c r="C42" s="151">
        <f t="shared" si="5"/>
        <v>3.1821825659614515</v>
      </c>
      <c r="D42" s="152"/>
      <c r="E42" s="152" t="s">
        <v>21</v>
      </c>
      <c r="F42" s="150">
        <v>633</v>
      </c>
      <c r="G42" s="153">
        <f t="shared" si="4"/>
        <v>6.298507462686567</v>
      </c>
    </row>
    <row r="43" spans="1:7" ht="12.75">
      <c r="A43" s="149" t="s">
        <v>22</v>
      </c>
      <c r="B43" s="150">
        <v>73</v>
      </c>
      <c r="C43" s="151">
        <f t="shared" si="5"/>
        <v>0.2544351887351434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36</v>
      </c>
      <c r="C44" s="151">
        <f t="shared" si="5"/>
        <v>0.1254748875954132</v>
      </c>
      <c r="D44" s="152"/>
      <c r="E44" s="152" t="s">
        <v>24</v>
      </c>
      <c r="F44" s="160">
        <v>4277</v>
      </c>
      <c r="G44" s="164">
        <f>F44*100/F33</f>
        <v>42.55721393034826</v>
      </c>
    </row>
    <row r="45" spans="1:7" ht="12.75">
      <c r="A45" s="149" t="s">
        <v>25</v>
      </c>
      <c r="B45" s="150">
        <v>188</v>
      </c>
      <c r="C45" s="151">
        <f t="shared" si="5"/>
        <v>0.6552577463316023</v>
      </c>
      <c r="D45" s="152"/>
      <c r="E45" s="152" t="s">
        <v>26</v>
      </c>
      <c r="F45" s="160">
        <v>2009</v>
      </c>
      <c r="G45" s="164">
        <f>F45*100/F33</f>
        <v>19.99004975124378</v>
      </c>
    </row>
    <row r="46" spans="1:7" ht="12.75">
      <c r="A46" s="149" t="s">
        <v>27</v>
      </c>
      <c r="B46" s="150">
        <v>138</v>
      </c>
      <c r="C46" s="151">
        <f t="shared" si="5"/>
        <v>0.48098706911575057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348</v>
      </c>
      <c r="C47" s="151">
        <f t="shared" si="5"/>
        <v>1.2129239134223275</v>
      </c>
      <c r="D47" s="152"/>
      <c r="E47" s="152" t="s">
        <v>29</v>
      </c>
      <c r="F47" s="165">
        <v>2.8</v>
      </c>
      <c r="G47" s="166" t="s">
        <v>261</v>
      </c>
    </row>
    <row r="48" spans="1:7" ht="12.75">
      <c r="A48" s="149" t="s">
        <v>30</v>
      </c>
      <c r="B48" s="150">
        <v>29</v>
      </c>
      <c r="C48" s="151">
        <f t="shared" si="5"/>
        <v>0.10107699278519397</v>
      </c>
      <c r="D48" s="152"/>
      <c r="E48" s="152" t="s">
        <v>31</v>
      </c>
      <c r="F48" s="145">
        <v>3.22</v>
      </c>
      <c r="G48" s="166" t="s">
        <v>261</v>
      </c>
    </row>
    <row r="49" spans="1:7" ht="12.75">
      <c r="A49" s="149" t="s">
        <v>32</v>
      </c>
      <c r="B49" s="150">
        <v>101</v>
      </c>
      <c r="C49" s="151">
        <f t="shared" si="5"/>
        <v>0.35202676797602034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23</v>
      </c>
      <c r="C50" s="151">
        <f t="shared" si="5"/>
        <v>0.08016451151929177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10</v>
      </c>
      <c r="C51" s="151">
        <f t="shared" si="5"/>
        <v>0.034854135443170335</v>
      </c>
      <c r="D51" s="152"/>
      <c r="E51" s="143" t="s">
        <v>36</v>
      </c>
      <c r="F51" s="141">
        <v>10778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0.013941654177268134</v>
      </c>
      <c r="D52" s="152"/>
      <c r="E52" s="152" t="s">
        <v>38</v>
      </c>
      <c r="F52" s="150">
        <v>10050</v>
      </c>
      <c r="G52" s="153">
        <f>F52*100/F$51</f>
        <v>93.2455000927816</v>
      </c>
    </row>
    <row r="53" spans="1:7" ht="12.75">
      <c r="A53" s="149" t="s">
        <v>39</v>
      </c>
      <c r="B53" s="150">
        <v>3</v>
      </c>
      <c r="C53" s="151">
        <f t="shared" si="5"/>
        <v>0.0104562406329511</v>
      </c>
      <c r="D53" s="152"/>
      <c r="E53" s="152" t="s">
        <v>40</v>
      </c>
      <c r="F53" s="150">
        <v>728</v>
      </c>
      <c r="G53" s="153">
        <f>F53*100/F$51</f>
        <v>6.754499907218408</v>
      </c>
    </row>
    <row r="54" spans="1:7" ht="12.75">
      <c r="A54" s="149" t="s">
        <v>41</v>
      </c>
      <c r="B54" s="150">
        <v>6</v>
      </c>
      <c r="C54" s="151">
        <f t="shared" si="5"/>
        <v>0.0209124812659022</v>
      </c>
      <c r="D54" s="152"/>
      <c r="E54" s="152" t="s">
        <v>42</v>
      </c>
      <c r="F54" s="150">
        <v>35</v>
      </c>
      <c r="G54" s="153">
        <f>F54*100/F$51</f>
        <v>0.32473557246242346</v>
      </c>
    </row>
    <row r="55" spans="1:7" ht="12.75">
      <c r="A55" s="149" t="s">
        <v>43</v>
      </c>
      <c r="B55" s="150">
        <v>828</v>
      </c>
      <c r="C55" s="151">
        <f t="shared" si="5"/>
        <v>2.8859224146945035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1217</v>
      </c>
      <c r="C56" s="151">
        <f t="shared" si="5"/>
        <v>4.24174828343383</v>
      </c>
      <c r="D56" s="152"/>
      <c r="E56" s="152" t="s">
        <v>45</v>
      </c>
      <c r="F56" s="167">
        <v>2.5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19860</v>
      </c>
      <c r="C60" s="168">
        <f>B60*100/B7</f>
        <v>69.22031299013628</v>
      </c>
      <c r="D60" s="152"/>
      <c r="E60" s="143" t="s">
        <v>51</v>
      </c>
      <c r="F60" s="141">
        <v>10050</v>
      </c>
      <c r="G60" s="148">
        <v>100</v>
      </c>
    </row>
    <row r="61" spans="1:7" ht="12.75">
      <c r="A61" s="149" t="s">
        <v>52</v>
      </c>
      <c r="B61" s="160">
        <v>7247</v>
      </c>
      <c r="C61" s="168">
        <f>B61*100/B7</f>
        <v>25.25879195566554</v>
      </c>
      <c r="D61" s="152"/>
      <c r="E61" s="152" t="s">
        <v>53</v>
      </c>
      <c r="F61" s="150">
        <v>7380</v>
      </c>
      <c r="G61" s="153">
        <f>F61*100/F$60</f>
        <v>73.43283582089552</v>
      </c>
    </row>
    <row r="62" spans="1:7" ht="12.75">
      <c r="A62" s="149" t="s">
        <v>54</v>
      </c>
      <c r="B62" s="160">
        <v>379</v>
      </c>
      <c r="C62" s="168">
        <f>B62*100/B7</f>
        <v>1.3209717332961557</v>
      </c>
      <c r="D62" s="152"/>
      <c r="E62" s="152" t="s">
        <v>55</v>
      </c>
      <c r="F62" s="150">
        <v>2670</v>
      </c>
      <c r="G62" s="153">
        <f>F62*100/F$60</f>
        <v>26.567164179104477</v>
      </c>
    </row>
    <row r="63" spans="1:7" ht="12.75">
      <c r="A63" s="149" t="s">
        <v>56</v>
      </c>
      <c r="B63" s="160">
        <v>1333</v>
      </c>
      <c r="C63" s="168">
        <f>B63*100/B7</f>
        <v>4.646056254574606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64</v>
      </c>
      <c r="C64" s="168">
        <f>B64*100/B7</f>
        <v>0.22306646683629014</v>
      </c>
      <c r="D64" s="152"/>
      <c r="E64" s="152" t="s">
        <v>58</v>
      </c>
      <c r="F64" s="165">
        <v>2.87</v>
      </c>
      <c r="G64" s="166" t="s">
        <v>261</v>
      </c>
    </row>
    <row r="65" spans="1:7" ht="13.5" thickBot="1">
      <c r="A65" s="171" t="s">
        <v>59</v>
      </c>
      <c r="B65" s="172">
        <v>1154</v>
      </c>
      <c r="C65" s="173">
        <f>B65*100/B7</f>
        <v>4.022167230141856</v>
      </c>
      <c r="D65" s="174"/>
      <c r="E65" s="174" t="s">
        <v>60</v>
      </c>
      <c r="F65" s="175">
        <v>2.63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28650</v>
      </c>
      <c r="G9" s="33">
        <f>(F9/$F$9)*100</f>
        <v>100</v>
      </c>
    </row>
    <row r="10" spans="1:7" ht="12.75">
      <c r="A10" s="29" t="s">
        <v>269</v>
      </c>
      <c r="B10" s="93">
        <v>8115</v>
      </c>
      <c r="C10" s="33">
        <f aca="true" t="shared" si="0" ref="C10:C15">(B10/$B$10)*100</f>
        <v>100</v>
      </c>
      <c r="E10" s="34" t="s">
        <v>270</v>
      </c>
      <c r="F10" s="97">
        <v>26607</v>
      </c>
      <c r="G10" s="84">
        <f aca="true" t="shared" si="1" ref="G10:G16">(F10/$F$9)*100</f>
        <v>92.86910994764398</v>
      </c>
    </row>
    <row r="11" spans="1:7" ht="12.75">
      <c r="A11" s="36" t="s">
        <v>271</v>
      </c>
      <c r="B11" s="98">
        <v>446</v>
      </c>
      <c r="C11" s="35">
        <f t="shared" si="0"/>
        <v>5.495995070856439</v>
      </c>
      <c r="E11" s="34" t="s">
        <v>272</v>
      </c>
      <c r="F11" s="97">
        <v>25344</v>
      </c>
      <c r="G11" s="84">
        <f t="shared" si="1"/>
        <v>88.46073298429319</v>
      </c>
    </row>
    <row r="12" spans="1:7" ht="12.75">
      <c r="A12" s="36" t="s">
        <v>273</v>
      </c>
      <c r="B12" s="98">
        <v>316</v>
      </c>
      <c r="C12" s="35">
        <f t="shared" si="0"/>
        <v>3.8940234134319165</v>
      </c>
      <c r="E12" s="34" t="s">
        <v>274</v>
      </c>
      <c r="F12" s="97">
        <v>14867</v>
      </c>
      <c r="G12" s="84">
        <f t="shared" si="1"/>
        <v>51.89179755671902</v>
      </c>
    </row>
    <row r="13" spans="1:7" ht="12.75">
      <c r="A13" s="36" t="s">
        <v>275</v>
      </c>
      <c r="B13" s="98">
        <v>3971</v>
      </c>
      <c r="C13" s="35">
        <f t="shared" si="0"/>
        <v>48.93407270486753</v>
      </c>
      <c r="E13" s="34" t="s">
        <v>276</v>
      </c>
      <c r="F13" s="97">
        <v>10477</v>
      </c>
      <c r="G13" s="84">
        <f t="shared" si="1"/>
        <v>36.568935427574175</v>
      </c>
    </row>
    <row r="14" spans="1:7" ht="12.75">
      <c r="A14" s="36" t="s">
        <v>277</v>
      </c>
      <c r="B14" s="98">
        <v>2064</v>
      </c>
      <c r="C14" s="35">
        <f t="shared" si="0"/>
        <v>25.43438077634011</v>
      </c>
      <c r="E14" s="34" t="s">
        <v>166</v>
      </c>
      <c r="F14" s="97">
        <v>1263</v>
      </c>
      <c r="G14" s="84">
        <f t="shared" si="1"/>
        <v>4.408376963350785</v>
      </c>
    </row>
    <row r="15" spans="1:7" ht="12.75">
      <c r="A15" s="36" t="s">
        <v>324</v>
      </c>
      <c r="B15" s="97">
        <v>1318</v>
      </c>
      <c r="C15" s="35">
        <f t="shared" si="0"/>
        <v>16.241528034504004</v>
      </c>
      <c r="E15" s="34" t="s">
        <v>278</v>
      </c>
      <c r="F15" s="97">
        <v>2043</v>
      </c>
      <c r="G15" s="84">
        <f t="shared" si="1"/>
        <v>7.130890052356021</v>
      </c>
    </row>
    <row r="16" spans="1:7" ht="12.75">
      <c r="A16" s="36"/>
      <c r="B16" s="93" t="s">
        <v>250</v>
      </c>
      <c r="C16" s="10"/>
      <c r="E16" s="34" t="s">
        <v>279</v>
      </c>
      <c r="F16" s="98">
        <v>394</v>
      </c>
      <c r="G16" s="84">
        <f t="shared" si="1"/>
        <v>1.37521815008726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1422</v>
      </c>
      <c r="G17" s="84">
        <f>(F17/$F$9)*100</f>
        <v>4.963350785340314</v>
      </c>
    </row>
    <row r="18" spans="1:7" ht="12.75">
      <c r="A18" s="29" t="s">
        <v>282</v>
      </c>
      <c r="B18" s="93">
        <v>18049</v>
      </c>
      <c r="C18" s="33">
        <f>(B18/$B$18)*100</f>
        <v>100</v>
      </c>
      <c r="E18" s="34" t="s">
        <v>283</v>
      </c>
      <c r="F18" s="97">
        <v>621</v>
      </c>
      <c r="G18" s="84">
        <f>(F18/$F$9)*100</f>
        <v>2.1675392670157065</v>
      </c>
    </row>
    <row r="19" spans="1:7" ht="12.75">
      <c r="A19" s="36" t="s">
        <v>284</v>
      </c>
      <c r="B19" s="97">
        <v>806</v>
      </c>
      <c r="C19" s="84">
        <f aca="true" t="shared" si="2" ref="C19:C25">(B19/$B$18)*100</f>
        <v>4.465621364064491</v>
      </c>
      <c r="E19" s="34"/>
      <c r="F19" s="97" t="s">
        <v>250</v>
      </c>
      <c r="G19" s="84"/>
    </row>
    <row r="20" spans="1:7" ht="12.75">
      <c r="A20" s="36" t="s">
        <v>285</v>
      </c>
      <c r="B20" s="97">
        <v>2803</v>
      </c>
      <c r="C20" s="84">
        <f t="shared" si="2"/>
        <v>15.529946257410382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7063</v>
      </c>
      <c r="C21" s="84">
        <f t="shared" si="2"/>
        <v>39.132361903706574</v>
      </c>
      <c r="E21" s="38" t="s">
        <v>167</v>
      </c>
      <c r="F21" s="80">
        <v>2043</v>
      </c>
      <c r="G21" s="33">
        <f>(F21/$F$21)*100</f>
        <v>100</v>
      </c>
    </row>
    <row r="22" spans="1:7" ht="12.75">
      <c r="A22" s="36" t="s">
        <v>302</v>
      </c>
      <c r="B22" s="97">
        <v>4370</v>
      </c>
      <c r="C22" s="84">
        <f t="shared" si="2"/>
        <v>24.211867693501024</v>
      </c>
      <c r="E22" s="34" t="s">
        <v>303</v>
      </c>
      <c r="F22" s="97">
        <v>772</v>
      </c>
      <c r="G22" s="84">
        <f aca="true" t="shared" si="3" ref="G22:G27">(F22/$F$21)*100</f>
        <v>37.787567302985806</v>
      </c>
    </row>
    <row r="23" spans="1:7" ht="12.75">
      <c r="A23" s="36" t="s">
        <v>304</v>
      </c>
      <c r="B23" s="97">
        <v>1310</v>
      </c>
      <c r="C23" s="84">
        <f t="shared" si="2"/>
        <v>7.2580198348939</v>
      </c>
      <c r="E23" s="34" t="s">
        <v>305</v>
      </c>
      <c r="F23" s="97">
        <v>829</v>
      </c>
      <c r="G23" s="84">
        <f t="shared" si="3"/>
        <v>40.57758198727362</v>
      </c>
    </row>
    <row r="24" spans="1:7" ht="12.75">
      <c r="A24" s="36" t="s">
        <v>306</v>
      </c>
      <c r="B24" s="97">
        <v>1239</v>
      </c>
      <c r="C24" s="84">
        <f t="shared" si="2"/>
        <v>6.864646240788963</v>
      </c>
      <c r="E24" s="34" t="s">
        <v>307</v>
      </c>
      <c r="F24" s="97">
        <v>12</v>
      </c>
      <c r="G24" s="84">
        <f t="shared" si="3"/>
        <v>0.5873715124816447</v>
      </c>
    </row>
    <row r="25" spans="1:7" ht="12.75">
      <c r="A25" s="36" t="s">
        <v>308</v>
      </c>
      <c r="B25" s="97">
        <v>458</v>
      </c>
      <c r="C25" s="84">
        <f t="shared" si="2"/>
        <v>2.537536705634661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411</v>
      </c>
      <c r="G26" s="84">
        <f t="shared" si="3"/>
        <v>20.11747430249633</v>
      </c>
    </row>
    <row r="27" spans="1:7" ht="12.75">
      <c r="A27" s="36" t="s">
        <v>311</v>
      </c>
      <c r="B27" s="108">
        <v>80</v>
      </c>
      <c r="C27" s="37" t="s">
        <v>261</v>
      </c>
      <c r="E27" s="34" t="s">
        <v>312</v>
      </c>
      <c r="F27" s="97">
        <v>19</v>
      </c>
      <c r="G27" s="84">
        <f t="shared" si="3"/>
        <v>0.9300048947626041</v>
      </c>
    </row>
    <row r="28" spans="1:7" ht="12.75">
      <c r="A28" s="36" t="s">
        <v>313</v>
      </c>
      <c r="B28" s="108">
        <v>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26832</v>
      </c>
      <c r="G30" s="33">
        <f>(F30/$F$30)*100</f>
        <v>100</v>
      </c>
      <c r="J30" s="39"/>
    </row>
    <row r="31" spans="1:10" ht="12.75">
      <c r="A31" s="95" t="s">
        <v>296</v>
      </c>
      <c r="B31" s="93">
        <v>22256</v>
      </c>
      <c r="C31" s="33">
        <f>(B31/$B$31)*100</f>
        <v>100</v>
      </c>
      <c r="E31" s="34" t="s">
        <v>317</v>
      </c>
      <c r="F31" s="97">
        <v>22936</v>
      </c>
      <c r="G31" s="101">
        <f>(F31/$F$30)*100</f>
        <v>85.48002385211687</v>
      </c>
      <c r="J31" s="39"/>
    </row>
    <row r="32" spans="1:10" ht="12.75">
      <c r="A32" s="36" t="s">
        <v>318</v>
      </c>
      <c r="B32" s="97">
        <v>6292</v>
      </c>
      <c r="C32" s="10">
        <f>(B32/$B$31)*100</f>
        <v>28.27102803738318</v>
      </c>
      <c r="E32" s="34" t="s">
        <v>319</v>
      </c>
      <c r="F32" s="97">
        <v>3896</v>
      </c>
      <c r="G32" s="101">
        <f aca="true" t="shared" si="4" ref="G32:G39">(F32/$F$30)*100</f>
        <v>14.519976147883124</v>
      </c>
      <c r="J32" s="39"/>
    </row>
    <row r="33" spans="1:10" ht="12.75">
      <c r="A33" s="36" t="s">
        <v>320</v>
      </c>
      <c r="B33" s="97">
        <v>11806</v>
      </c>
      <c r="C33" s="10">
        <f aca="true" t="shared" si="5" ref="C33:C38">(B33/$B$31)*100</f>
        <v>53.046369518332135</v>
      </c>
      <c r="E33" s="34" t="s">
        <v>321</v>
      </c>
      <c r="F33" s="97">
        <v>1182</v>
      </c>
      <c r="G33" s="101">
        <f t="shared" si="4"/>
        <v>4.405187835420393</v>
      </c>
      <c r="J33" s="39"/>
    </row>
    <row r="34" spans="1:7" ht="12.75">
      <c r="A34" s="36" t="s">
        <v>322</v>
      </c>
      <c r="B34" s="97">
        <v>781</v>
      </c>
      <c r="C34" s="10">
        <f t="shared" si="5"/>
        <v>3.5091660675772824</v>
      </c>
      <c r="E34" s="34" t="s">
        <v>323</v>
      </c>
      <c r="F34" s="97">
        <v>1771</v>
      </c>
      <c r="G34" s="101">
        <f t="shared" si="4"/>
        <v>6.600327966607036</v>
      </c>
    </row>
    <row r="35" spans="1:7" ht="12.75">
      <c r="A35" s="36" t="s">
        <v>325</v>
      </c>
      <c r="B35" s="97">
        <v>1430</v>
      </c>
      <c r="C35" s="10">
        <f t="shared" si="5"/>
        <v>6.425233644859812</v>
      </c>
      <c r="E35" s="34" t="s">
        <v>321</v>
      </c>
      <c r="F35" s="97">
        <v>503</v>
      </c>
      <c r="G35" s="101">
        <f t="shared" si="4"/>
        <v>1.8746273106738223</v>
      </c>
    </row>
    <row r="36" spans="1:7" ht="12.75">
      <c r="A36" s="36" t="s">
        <v>297</v>
      </c>
      <c r="B36" s="97">
        <v>1127</v>
      </c>
      <c r="C36" s="10">
        <f t="shared" si="5"/>
        <v>5.063803019410496</v>
      </c>
      <c r="E36" s="34" t="s">
        <v>327</v>
      </c>
      <c r="F36" s="97">
        <v>1068</v>
      </c>
      <c r="G36" s="101">
        <f t="shared" si="4"/>
        <v>3.9803220035778173</v>
      </c>
    </row>
    <row r="37" spans="1:7" ht="12.75">
      <c r="A37" s="36" t="s">
        <v>326</v>
      </c>
      <c r="B37" s="97">
        <v>1947</v>
      </c>
      <c r="C37" s="10">
        <f t="shared" si="5"/>
        <v>8.748202731847591</v>
      </c>
      <c r="E37" s="34" t="s">
        <v>321</v>
      </c>
      <c r="F37" s="97">
        <v>166</v>
      </c>
      <c r="G37" s="101">
        <f t="shared" si="4"/>
        <v>0.6186642814549791</v>
      </c>
    </row>
    <row r="38" spans="1:7" ht="12.75">
      <c r="A38" s="36" t="s">
        <v>297</v>
      </c>
      <c r="B38" s="97">
        <v>1156</v>
      </c>
      <c r="C38" s="10">
        <f t="shared" si="5"/>
        <v>5.1941049604601</v>
      </c>
      <c r="E38" s="34" t="s">
        <v>259</v>
      </c>
      <c r="F38" s="97">
        <v>1013</v>
      </c>
      <c r="G38" s="101">
        <f t="shared" si="4"/>
        <v>3.7753428741800836</v>
      </c>
    </row>
    <row r="39" spans="1:7" ht="12.75">
      <c r="A39" s="36"/>
      <c r="B39" s="97" t="s">
        <v>250</v>
      </c>
      <c r="C39" s="10"/>
      <c r="E39" s="34" t="s">
        <v>321</v>
      </c>
      <c r="F39" s="97">
        <v>513</v>
      </c>
      <c r="G39" s="101">
        <f t="shared" si="4"/>
        <v>1.9118962432915922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998</v>
      </c>
      <c r="C42" s="33">
        <f>(B42/$B$42)*100</f>
        <v>100</v>
      </c>
      <c r="E42" s="31" t="s">
        <v>268</v>
      </c>
      <c r="F42" s="80">
        <v>28650</v>
      </c>
      <c r="G42" s="99">
        <f>(F42/$F$42)*100</f>
        <v>100</v>
      </c>
      <c r="I42" s="39"/>
    </row>
    <row r="43" spans="1:7" ht="12.75">
      <c r="A43" s="36" t="s">
        <v>301</v>
      </c>
      <c r="B43" s="98">
        <v>513</v>
      </c>
      <c r="C43" s="102">
        <f>(B43/$B$42)*100</f>
        <v>51.40280561122245</v>
      </c>
      <c r="E43" s="60" t="s">
        <v>168</v>
      </c>
      <c r="F43" s="106">
        <v>31104</v>
      </c>
      <c r="G43" s="107">
        <f aca="true" t="shared" si="6" ref="G43:G71">(F43/$F$42)*100</f>
        <v>108.56544502617803</v>
      </c>
    </row>
    <row r="44" spans="1:7" ht="12.75">
      <c r="A44" s="36"/>
      <c r="B44" s="93" t="s">
        <v>250</v>
      </c>
      <c r="C44" s="10"/>
      <c r="E44" s="1" t="s">
        <v>329</v>
      </c>
      <c r="F44" s="97">
        <v>16</v>
      </c>
      <c r="G44" s="101">
        <f t="shared" si="6"/>
        <v>0.055846422338568937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74</v>
      </c>
      <c r="G45" s="101">
        <f t="shared" si="6"/>
        <v>0.2582897033158813</v>
      </c>
    </row>
    <row r="46" spans="1:7" ht="12.75">
      <c r="A46" s="29" t="s">
        <v>331</v>
      </c>
      <c r="B46" s="93">
        <v>19869</v>
      </c>
      <c r="C46" s="33">
        <f>(B46/$B$46)*100</f>
        <v>100</v>
      </c>
      <c r="E46" s="1" t="s">
        <v>332</v>
      </c>
      <c r="F46" s="97">
        <v>103</v>
      </c>
      <c r="G46" s="101">
        <f t="shared" si="6"/>
        <v>0.35951134380453753</v>
      </c>
    </row>
    <row r="47" spans="1:7" ht="12.75">
      <c r="A47" s="36" t="s">
        <v>333</v>
      </c>
      <c r="B47" s="97">
        <v>4130</v>
      </c>
      <c r="C47" s="10">
        <f>(B47/$B$46)*100</f>
        <v>20.78614927776939</v>
      </c>
      <c r="E47" s="1" t="s">
        <v>334</v>
      </c>
      <c r="F47" s="97">
        <v>462</v>
      </c>
      <c r="G47" s="101">
        <f t="shared" si="6"/>
        <v>1.612565445026178</v>
      </c>
    </row>
    <row r="48" spans="1:7" ht="12.75">
      <c r="A48" s="36"/>
      <c r="B48" s="93" t="s">
        <v>250</v>
      </c>
      <c r="C48" s="10"/>
      <c r="E48" s="1" t="s">
        <v>335</v>
      </c>
      <c r="F48" s="97">
        <v>2113</v>
      </c>
      <c r="G48" s="101">
        <f t="shared" si="6"/>
        <v>7.375218150087261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672</v>
      </c>
      <c r="G49" s="101">
        <f t="shared" si="6"/>
        <v>2.345549738219895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142</v>
      </c>
      <c r="G50" s="101">
        <f t="shared" si="6"/>
        <v>0.4956369982547993</v>
      </c>
    </row>
    <row r="51" spans="1:7" ht="12.75">
      <c r="A51" s="5" t="s">
        <v>338</v>
      </c>
      <c r="B51" s="93">
        <v>7160</v>
      </c>
      <c r="C51" s="33">
        <f>(B51/$B$51)*100</f>
        <v>100</v>
      </c>
      <c r="E51" s="1" t="s">
        <v>339</v>
      </c>
      <c r="F51" s="97">
        <v>4616</v>
      </c>
      <c r="G51" s="101">
        <f t="shared" si="6"/>
        <v>16.11169284467714</v>
      </c>
    </row>
    <row r="52" spans="1:7" ht="12.75">
      <c r="A52" s="4" t="s">
        <v>340</v>
      </c>
      <c r="B52" s="98">
        <v>818</v>
      </c>
      <c r="C52" s="10">
        <f>(B52/$B$51)*100</f>
        <v>11.424581005586592</v>
      </c>
      <c r="E52" s="1" t="s">
        <v>341</v>
      </c>
      <c r="F52" s="97">
        <v>50</v>
      </c>
      <c r="G52" s="101">
        <f t="shared" si="6"/>
        <v>0.17452006980802792</v>
      </c>
    </row>
    <row r="53" spans="1:7" ht="12.75">
      <c r="A53" s="4"/>
      <c r="B53" s="93" t="s">
        <v>250</v>
      </c>
      <c r="C53" s="10"/>
      <c r="E53" s="1" t="s">
        <v>342</v>
      </c>
      <c r="F53" s="97">
        <v>289</v>
      </c>
      <c r="G53" s="101">
        <f t="shared" si="6"/>
        <v>1.0087260034904015</v>
      </c>
    </row>
    <row r="54" spans="1:7" ht="14.25">
      <c r="A54" s="5" t="s">
        <v>343</v>
      </c>
      <c r="B54" s="93">
        <v>15739</v>
      </c>
      <c r="C54" s="33">
        <f>(B54/$B$54)*100</f>
        <v>100</v>
      </c>
      <c r="E54" s="1" t="s">
        <v>201</v>
      </c>
      <c r="F54" s="97">
        <v>4440</v>
      </c>
      <c r="G54" s="101">
        <f t="shared" si="6"/>
        <v>15.49738219895288</v>
      </c>
    </row>
    <row r="55" spans="1:7" ht="12.75">
      <c r="A55" s="4" t="s">
        <v>340</v>
      </c>
      <c r="B55" s="98">
        <v>3618</v>
      </c>
      <c r="C55" s="10">
        <f>(B55/$B$54)*100</f>
        <v>22.987483321684987</v>
      </c>
      <c r="E55" s="1" t="s">
        <v>344</v>
      </c>
      <c r="F55" s="97">
        <v>2532</v>
      </c>
      <c r="G55" s="101">
        <f t="shared" si="6"/>
        <v>8.837696335078533</v>
      </c>
    </row>
    <row r="56" spans="1:7" ht="12.75">
      <c r="A56" s="4" t="s">
        <v>345</v>
      </c>
      <c r="B56" s="119">
        <v>62.4</v>
      </c>
      <c r="C56" s="37" t="s">
        <v>261</v>
      </c>
      <c r="E56" s="1" t="s">
        <v>346</v>
      </c>
      <c r="F56" s="97">
        <v>100</v>
      </c>
      <c r="G56" s="101">
        <f t="shared" si="6"/>
        <v>0.34904013961605584</v>
      </c>
    </row>
    <row r="57" spans="1:7" ht="12.75">
      <c r="A57" s="4" t="s">
        <v>347</v>
      </c>
      <c r="B57" s="98">
        <v>12121</v>
      </c>
      <c r="C57" s="10">
        <f>(B57/$B$54)*100</f>
        <v>77.01251667831501</v>
      </c>
      <c r="E57" s="1" t="s">
        <v>348</v>
      </c>
      <c r="F57" s="97">
        <v>99</v>
      </c>
      <c r="G57" s="101">
        <f t="shared" si="6"/>
        <v>0.34554973821989526</v>
      </c>
    </row>
    <row r="58" spans="1:7" ht="12.75">
      <c r="A58" s="4" t="s">
        <v>345</v>
      </c>
      <c r="B58" s="119">
        <v>78.2</v>
      </c>
      <c r="C58" s="37" t="s">
        <v>261</v>
      </c>
      <c r="E58" s="1" t="s">
        <v>349</v>
      </c>
      <c r="F58" s="97">
        <v>1369</v>
      </c>
      <c r="G58" s="101">
        <f t="shared" si="6"/>
        <v>4.778359511343805</v>
      </c>
    </row>
    <row r="59" spans="1:7" ht="12.75">
      <c r="A59" s="4"/>
      <c r="B59" s="93" t="s">
        <v>250</v>
      </c>
      <c r="C59" s="10"/>
      <c r="E59" s="1" t="s">
        <v>350</v>
      </c>
      <c r="F59" s="97">
        <v>52</v>
      </c>
      <c r="G59" s="101">
        <f t="shared" si="6"/>
        <v>0.18150087260034903</v>
      </c>
    </row>
    <row r="60" spans="1:7" ht="12.75">
      <c r="A60" s="5" t="s">
        <v>351</v>
      </c>
      <c r="B60" s="93">
        <v>2644</v>
      </c>
      <c r="C60" s="33">
        <f>(B60/$B$60)*100</f>
        <v>100</v>
      </c>
      <c r="E60" s="1" t="s">
        <v>352</v>
      </c>
      <c r="F60" s="97">
        <v>119</v>
      </c>
      <c r="G60" s="101">
        <f t="shared" si="6"/>
        <v>0.4153577661431065</v>
      </c>
    </row>
    <row r="61" spans="1:7" ht="12.75">
      <c r="A61" s="4" t="s">
        <v>340</v>
      </c>
      <c r="B61" s="97">
        <v>1166</v>
      </c>
      <c r="C61" s="10">
        <f>(B61/$B$60)*100</f>
        <v>44.09984871406959</v>
      </c>
      <c r="E61" s="1" t="s">
        <v>353</v>
      </c>
      <c r="F61" s="97">
        <v>264</v>
      </c>
      <c r="G61" s="101">
        <f t="shared" si="6"/>
        <v>0.9214659685863874</v>
      </c>
    </row>
    <row r="62" spans="1:7" ht="12.75">
      <c r="A62" s="4"/>
      <c r="B62" s="93" t="s">
        <v>250</v>
      </c>
      <c r="C62" s="10"/>
      <c r="E62" s="1" t="s">
        <v>354</v>
      </c>
      <c r="F62" s="97">
        <v>450</v>
      </c>
      <c r="G62" s="101">
        <f t="shared" si="6"/>
        <v>1.5706806282722512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61</v>
      </c>
      <c r="G63" s="101">
        <f t="shared" si="6"/>
        <v>0.21291448516579406</v>
      </c>
    </row>
    <row r="64" spans="1:7" ht="12.75">
      <c r="A64" s="29" t="s">
        <v>357</v>
      </c>
      <c r="B64" s="93">
        <v>26832</v>
      </c>
      <c r="C64" s="33">
        <f>(B64/$B$64)*100</f>
        <v>100</v>
      </c>
      <c r="E64" s="1" t="s">
        <v>358</v>
      </c>
      <c r="F64" s="97">
        <v>236</v>
      </c>
      <c r="G64" s="101">
        <f t="shared" si="6"/>
        <v>0.8237347294938918</v>
      </c>
    </row>
    <row r="65" spans="1:7" ht="12.75">
      <c r="A65" s="4" t="s">
        <v>256</v>
      </c>
      <c r="B65" s="97">
        <v>16362</v>
      </c>
      <c r="C65" s="10">
        <f>(B65/$B$64)*100</f>
        <v>60.97942754919499</v>
      </c>
      <c r="E65" s="1" t="s">
        <v>359</v>
      </c>
      <c r="F65" s="97">
        <v>73</v>
      </c>
      <c r="G65" s="101">
        <f t="shared" si="6"/>
        <v>0.2547993019197208</v>
      </c>
    </row>
    <row r="66" spans="1:7" ht="12.75">
      <c r="A66" s="4" t="s">
        <v>257</v>
      </c>
      <c r="B66" s="97">
        <v>9921</v>
      </c>
      <c r="C66" s="10">
        <f aca="true" t="shared" si="7" ref="C66:C71">(B66/$B$64)*100</f>
        <v>36.97450805008945</v>
      </c>
      <c r="E66" s="1" t="s">
        <v>360</v>
      </c>
      <c r="F66" s="97">
        <v>33</v>
      </c>
      <c r="G66" s="101">
        <f t="shared" si="6"/>
        <v>0.11518324607329843</v>
      </c>
    </row>
    <row r="67" spans="1:7" ht="12.75">
      <c r="A67" s="4" t="s">
        <v>361</v>
      </c>
      <c r="B67" s="97">
        <v>5698</v>
      </c>
      <c r="C67" s="10">
        <f t="shared" si="7"/>
        <v>21.235837805605247</v>
      </c>
      <c r="E67" s="1" t="s">
        <v>362</v>
      </c>
      <c r="F67" s="97">
        <v>115</v>
      </c>
      <c r="G67" s="101">
        <f t="shared" si="6"/>
        <v>0.4013961605584642</v>
      </c>
    </row>
    <row r="68" spans="1:7" ht="12.75">
      <c r="A68" s="4" t="s">
        <v>363</v>
      </c>
      <c r="B68" s="97">
        <v>4223</v>
      </c>
      <c r="C68" s="10">
        <f t="shared" si="7"/>
        <v>15.738670244484199</v>
      </c>
      <c r="E68" s="1" t="s">
        <v>364</v>
      </c>
      <c r="F68" s="97">
        <v>1947</v>
      </c>
      <c r="G68" s="101">
        <f t="shared" si="6"/>
        <v>6.795811518324607</v>
      </c>
    </row>
    <row r="69" spans="1:7" ht="12.75">
      <c r="A69" s="4" t="s">
        <v>365</v>
      </c>
      <c r="B69" s="97">
        <v>1486</v>
      </c>
      <c r="C69" s="10">
        <f t="shared" si="7"/>
        <v>5.538163387000596</v>
      </c>
      <c r="E69" s="1" t="s">
        <v>366</v>
      </c>
      <c r="F69" s="97">
        <v>151</v>
      </c>
      <c r="G69" s="101">
        <f t="shared" si="6"/>
        <v>0.5270506108202443</v>
      </c>
    </row>
    <row r="70" spans="1:7" ht="12.75">
      <c r="A70" s="4" t="s">
        <v>367</v>
      </c>
      <c r="B70" s="97">
        <v>2737</v>
      </c>
      <c r="C70" s="10">
        <f t="shared" si="7"/>
        <v>10.200506857483601</v>
      </c>
      <c r="E70" s="1" t="s">
        <v>368</v>
      </c>
      <c r="F70" s="97">
        <v>101</v>
      </c>
      <c r="G70" s="101">
        <f t="shared" si="6"/>
        <v>0.35253054101221637</v>
      </c>
    </row>
    <row r="71" spans="1:7" ht="12.75">
      <c r="A71" s="7" t="s">
        <v>258</v>
      </c>
      <c r="B71" s="103">
        <v>549</v>
      </c>
      <c r="C71" s="40">
        <f t="shared" si="7"/>
        <v>2.0460644007155633</v>
      </c>
      <c r="D71" s="41"/>
      <c r="E71" s="9" t="s">
        <v>369</v>
      </c>
      <c r="F71" s="103">
        <v>10425</v>
      </c>
      <c r="G71" s="104">
        <f t="shared" si="6"/>
        <v>36.38743455497382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9" sqref="A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21778</v>
      </c>
      <c r="C9" s="81">
        <f>(B9/$B$9)*100</f>
        <v>100</v>
      </c>
      <c r="D9" s="65"/>
      <c r="E9" s="79" t="s">
        <v>381</v>
      </c>
      <c r="F9" s="80">
        <v>10075</v>
      </c>
      <c r="G9" s="81">
        <f>(F9/$F$9)*100</f>
        <v>100</v>
      </c>
    </row>
    <row r="10" spans="1:7" ht="12.75">
      <c r="A10" s="82" t="s">
        <v>382</v>
      </c>
      <c r="B10" s="97">
        <v>14842</v>
      </c>
      <c r="C10" s="105">
        <f>(B10/$B$9)*100</f>
        <v>68.15134539443474</v>
      </c>
      <c r="D10" s="65"/>
      <c r="E10" s="78" t="s">
        <v>383</v>
      </c>
      <c r="F10" s="97">
        <v>556</v>
      </c>
      <c r="G10" s="105">
        <f aca="true" t="shared" si="0" ref="G10:G19">(F10/$F$9)*100</f>
        <v>5.518610421836229</v>
      </c>
    </row>
    <row r="11" spans="1:7" ht="12.75">
      <c r="A11" s="82" t="s">
        <v>384</v>
      </c>
      <c r="B11" s="97">
        <v>13931</v>
      </c>
      <c r="C11" s="105">
        <f aca="true" t="shared" si="1" ref="C11:C16">(B11/$B$9)*100</f>
        <v>63.96822481403252</v>
      </c>
      <c r="D11" s="65"/>
      <c r="E11" s="78" t="s">
        <v>385</v>
      </c>
      <c r="F11" s="97">
        <v>457</v>
      </c>
      <c r="G11" s="105">
        <f t="shared" si="0"/>
        <v>4.535980148883375</v>
      </c>
    </row>
    <row r="12" spans="1:7" ht="12.75">
      <c r="A12" s="82" t="s">
        <v>386</v>
      </c>
      <c r="B12" s="97">
        <v>13087</v>
      </c>
      <c r="C12" s="105">
        <f>(B12/$B$9)*100</f>
        <v>60.092754155569835</v>
      </c>
      <c r="D12" s="65"/>
      <c r="E12" s="78" t="s">
        <v>387</v>
      </c>
      <c r="F12" s="97">
        <v>953</v>
      </c>
      <c r="G12" s="105">
        <f t="shared" si="0"/>
        <v>9.459057071960297</v>
      </c>
    </row>
    <row r="13" spans="1:7" ht="12.75">
      <c r="A13" s="82" t="s">
        <v>388</v>
      </c>
      <c r="B13" s="97">
        <v>844</v>
      </c>
      <c r="C13" s="105">
        <f>(B13/$B$9)*100</f>
        <v>3.875470658462669</v>
      </c>
      <c r="D13" s="65"/>
      <c r="E13" s="78" t="s">
        <v>389</v>
      </c>
      <c r="F13" s="97">
        <v>1270</v>
      </c>
      <c r="G13" s="105">
        <f t="shared" si="0"/>
        <v>12.605459057071961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2091</v>
      </c>
      <c r="G14" s="105">
        <f t="shared" si="0"/>
        <v>20.754342431761785</v>
      </c>
    </row>
    <row r="15" spans="1:7" ht="12.75">
      <c r="A15" s="82" t="s">
        <v>392</v>
      </c>
      <c r="B15" s="109">
        <v>911</v>
      </c>
      <c r="C15" s="105">
        <f t="shared" si="1"/>
        <v>4.183120580402241</v>
      </c>
      <c r="D15" s="65"/>
      <c r="E15" s="78" t="s">
        <v>393</v>
      </c>
      <c r="F15" s="97">
        <v>2556</v>
      </c>
      <c r="G15" s="105">
        <f t="shared" si="0"/>
        <v>25.3697270471464</v>
      </c>
    </row>
    <row r="16" spans="1:7" ht="12.75">
      <c r="A16" s="82" t="s">
        <v>67</v>
      </c>
      <c r="B16" s="97">
        <v>6936</v>
      </c>
      <c r="C16" s="105">
        <f t="shared" si="1"/>
        <v>31.84865460556525</v>
      </c>
      <c r="D16" s="65"/>
      <c r="E16" s="78" t="s">
        <v>68</v>
      </c>
      <c r="F16" s="97">
        <v>1300</v>
      </c>
      <c r="G16" s="105">
        <f t="shared" si="0"/>
        <v>12.903225806451612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711</v>
      </c>
      <c r="G17" s="105">
        <f t="shared" si="0"/>
        <v>7.057071960297767</v>
      </c>
    </row>
    <row r="18" spans="1:7" ht="12.75">
      <c r="A18" s="77" t="s">
        <v>70</v>
      </c>
      <c r="B18" s="80">
        <v>11168</v>
      </c>
      <c r="C18" s="81">
        <f>(B18/$B$18)*100</f>
        <v>100</v>
      </c>
      <c r="D18" s="65"/>
      <c r="E18" s="78" t="s">
        <v>170</v>
      </c>
      <c r="F18" s="97">
        <v>103</v>
      </c>
      <c r="G18" s="105">
        <f t="shared" si="0"/>
        <v>1.022332506203474</v>
      </c>
    </row>
    <row r="19" spans="1:9" ht="12.75">
      <c r="A19" s="82" t="s">
        <v>382</v>
      </c>
      <c r="B19" s="97">
        <v>7048</v>
      </c>
      <c r="C19" s="105">
        <f>(B19/$B$18)*100</f>
        <v>63.108882521489974</v>
      </c>
      <c r="D19" s="65"/>
      <c r="E19" s="78" t="s">
        <v>169</v>
      </c>
      <c r="F19" s="98">
        <v>78</v>
      </c>
      <c r="G19" s="105">
        <f t="shared" si="0"/>
        <v>0.7741935483870968</v>
      </c>
      <c r="I19" s="117"/>
    </row>
    <row r="20" spans="1:7" ht="12.75">
      <c r="A20" s="82" t="s">
        <v>384</v>
      </c>
      <c r="B20" s="97">
        <v>6922</v>
      </c>
      <c r="C20" s="105">
        <f>(B20/$B$18)*100</f>
        <v>61.980659025787965</v>
      </c>
      <c r="D20" s="65"/>
      <c r="E20" s="78" t="s">
        <v>71</v>
      </c>
      <c r="F20" s="97">
        <v>47394</v>
      </c>
      <c r="G20" s="112" t="s">
        <v>261</v>
      </c>
    </row>
    <row r="21" spans="1:7" ht="12.75">
      <c r="A21" s="82" t="s">
        <v>386</v>
      </c>
      <c r="B21" s="97">
        <v>6524</v>
      </c>
      <c r="C21" s="105">
        <f>(B21/$B$18)*100</f>
        <v>58.41690544412608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8819</v>
      </c>
      <c r="G22" s="105">
        <f>(F22/$F$9)*100</f>
        <v>87.5334987593052</v>
      </c>
    </row>
    <row r="23" spans="1:7" ht="12.75">
      <c r="A23" s="77" t="s">
        <v>73</v>
      </c>
      <c r="B23" s="80">
        <v>2118</v>
      </c>
      <c r="C23" s="81">
        <f>(B23/$B$23)*100</f>
        <v>100</v>
      </c>
      <c r="D23" s="65"/>
      <c r="E23" s="78" t="s">
        <v>74</v>
      </c>
      <c r="F23" s="97">
        <v>51283</v>
      </c>
      <c r="G23" s="112" t="s">
        <v>261</v>
      </c>
    </row>
    <row r="24" spans="1:7" ht="12.75">
      <c r="A24" s="82" t="s">
        <v>75</v>
      </c>
      <c r="B24" s="97">
        <v>1335</v>
      </c>
      <c r="C24" s="105">
        <f>(B24/$B$23)*100</f>
        <v>63.03116147308781</v>
      </c>
      <c r="D24" s="65"/>
      <c r="E24" s="78" t="s">
        <v>76</v>
      </c>
      <c r="F24" s="97">
        <v>2164</v>
      </c>
      <c r="G24" s="105">
        <f>(F24/$F$9)*100</f>
        <v>21.478908188585606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10584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436</v>
      </c>
      <c r="G26" s="105">
        <f>(F26/$F$9)*100</f>
        <v>4.327543424317618</v>
      </c>
    </row>
    <row r="27" spans="1:7" ht="12.75">
      <c r="A27" s="77" t="s">
        <v>85</v>
      </c>
      <c r="B27" s="80">
        <v>13666</v>
      </c>
      <c r="C27" s="81">
        <f>(B27/$B$27)*100</f>
        <v>100</v>
      </c>
      <c r="D27" s="65"/>
      <c r="E27" s="78" t="s">
        <v>78</v>
      </c>
      <c r="F27" s="98">
        <v>6111</v>
      </c>
      <c r="G27" s="112" t="s">
        <v>261</v>
      </c>
    </row>
    <row r="28" spans="1:7" ht="12.75">
      <c r="A28" s="82" t="s">
        <v>86</v>
      </c>
      <c r="B28" s="97">
        <v>10965</v>
      </c>
      <c r="C28" s="105">
        <f aca="true" t="shared" si="2" ref="C28:C33">(B28/$B$27)*100</f>
        <v>80.23562124981707</v>
      </c>
      <c r="D28" s="65"/>
      <c r="E28" s="78" t="s">
        <v>79</v>
      </c>
      <c r="F28" s="97">
        <v>418</v>
      </c>
      <c r="G28" s="105">
        <f>(F28/$F$9)*100</f>
        <v>4.148883374689826</v>
      </c>
    </row>
    <row r="29" spans="1:7" ht="12.75">
      <c r="A29" s="82" t="s">
        <v>87</v>
      </c>
      <c r="B29" s="97">
        <v>2046</v>
      </c>
      <c r="C29" s="105">
        <f t="shared" si="2"/>
        <v>14.971462022537684</v>
      </c>
      <c r="D29" s="65"/>
      <c r="E29" s="78" t="s">
        <v>80</v>
      </c>
      <c r="F29" s="97">
        <v>3565</v>
      </c>
      <c r="G29" s="112" t="s">
        <v>261</v>
      </c>
    </row>
    <row r="30" spans="1:7" ht="12.75">
      <c r="A30" s="82" t="s">
        <v>88</v>
      </c>
      <c r="B30" s="97">
        <v>132</v>
      </c>
      <c r="C30" s="105">
        <f t="shared" si="2"/>
        <v>0.9659007756475926</v>
      </c>
      <c r="D30" s="65"/>
      <c r="E30" s="78" t="s">
        <v>81</v>
      </c>
      <c r="F30" s="97">
        <v>2103</v>
      </c>
      <c r="G30" s="105">
        <f>(F30/$F$9)*100</f>
        <v>20.873449131513645</v>
      </c>
    </row>
    <row r="31" spans="1:7" ht="12.75">
      <c r="A31" s="82" t="s">
        <v>115</v>
      </c>
      <c r="B31" s="97">
        <v>192</v>
      </c>
      <c r="C31" s="105">
        <f t="shared" si="2"/>
        <v>1.4049465827601346</v>
      </c>
      <c r="D31" s="65"/>
      <c r="E31" s="78" t="s">
        <v>82</v>
      </c>
      <c r="F31" s="97">
        <v>17315</v>
      </c>
      <c r="G31" s="112" t="s">
        <v>261</v>
      </c>
    </row>
    <row r="32" spans="1:7" ht="12.75">
      <c r="A32" s="82" t="s">
        <v>89</v>
      </c>
      <c r="B32" s="97">
        <v>130</v>
      </c>
      <c r="C32" s="105">
        <f t="shared" si="2"/>
        <v>0.9512659154105079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201</v>
      </c>
      <c r="C33" s="105">
        <f t="shared" si="2"/>
        <v>1.470803453827016</v>
      </c>
      <c r="D33" s="65"/>
      <c r="E33" s="79" t="s">
        <v>84</v>
      </c>
      <c r="F33" s="80">
        <v>7524</v>
      </c>
      <c r="G33" s="81">
        <f>(F33/$F$33)*100</f>
        <v>100</v>
      </c>
    </row>
    <row r="34" spans="1:7" ht="12.75">
      <c r="A34" s="82" t="s">
        <v>91</v>
      </c>
      <c r="B34" s="120">
        <v>32.1</v>
      </c>
      <c r="C34" s="112" t="s">
        <v>261</v>
      </c>
      <c r="D34" s="65"/>
      <c r="E34" s="78" t="s">
        <v>383</v>
      </c>
      <c r="F34" s="97">
        <v>269</v>
      </c>
      <c r="G34" s="105">
        <f aca="true" t="shared" si="3" ref="G34:G43">(F34/$F$33)*100</f>
        <v>3.5752259436469966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253</v>
      </c>
      <c r="G35" s="105">
        <f t="shared" si="3"/>
        <v>3.3625730994152043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483</v>
      </c>
      <c r="G36" s="105">
        <f t="shared" si="3"/>
        <v>6.419457735247209</v>
      </c>
    </row>
    <row r="37" spans="1:7" ht="12.75">
      <c r="A37" s="77" t="s">
        <v>94</v>
      </c>
      <c r="B37" s="80">
        <v>13087</v>
      </c>
      <c r="C37" s="81">
        <f>(B37/$B$37)*100</f>
        <v>100</v>
      </c>
      <c r="D37" s="65"/>
      <c r="E37" s="78" t="s">
        <v>389</v>
      </c>
      <c r="F37" s="97">
        <v>864</v>
      </c>
      <c r="G37" s="105">
        <f t="shared" si="3"/>
        <v>11.483253588516746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1598</v>
      </c>
      <c r="G38" s="105">
        <f t="shared" si="3"/>
        <v>21.238702817650186</v>
      </c>
    </row>
    <row r="39" spans="1:7" ht="12.75">
      <c r="A39" s="82" t="s">
        <v>97</v>
      </c>
      <c r="B39" s="98">
        <v>2806</v>
      </c>
      <c r="C39" s="105">
        <f>(B39/$B$37)*100</f>
        <v>21.441124780316343</v>
      </c>
      <c r="D39" s="65"/>
      <c r="E39" s="78" t="s">
        <v>393</v>
      </c>
      <c r="F39" s="97">
        <v>2208</v>
      </c>
      <c r="G39" s="105">
        <f t="shared" si="3"/>
        <v>29.346092503987244</v>
      </c>
    </row>
    <row r="40" spans="1:7" ht="12.75">
      <c r="A40" s="82" t="s">
        <v>98</v>
      </c>
      <c r="B40" s="98">
        <v>3013</v>
      </c>
      <c r="C40" s="105">
        <f>(B40/$B$37)*100</f>
        <v>23.022847100175746</v>
      </c>
      <c r="D40" s="65"/>
      <c r="E40" s="78" t="s">
        <v>68</v>
      </c>
      <c r="F40" s="97">
        <v>1052</v>
      </c>
      <c r="G40" s="105">
        <f t="shared" si="3"/>
        <v>13.981924508240299</v>
      </c>
    </row>
    <row r="41" spans="1:7" ht="12.75">
      <c r="A41" s="82" t="s">
        <v>100</v>
      </c>
      <c r="B41" s="98">
        <v>3769</v>
      </c>
      <c r="C41" s="105">
        <f>(B41/$B$37)*100</f>
        <v>28.79957209444487</v>
      </c>
      <c r="D41" s="65"/>
      <c r="E41" s="78" t="s">
        <v>69</v>
      </c>
      <c r="F41" s="97">
        <v>653</v>
      </c>
      <c r="G41" s="105">
        <f t="shared" si="3"/>
        <v>8.678894205209994</v>
      </c>
    </row>
    <row r="42" spans="1:7" ht="12.75">
      <c r="A42" s="82" t="s">
        <v>260</v>
      </c>
      <c r="B42" s="98">
        <v>51</v>
      </c>
      <c r="C42" s="105">
        <f>(B42/$B$37)*100</f>
        <v>0.38969970199434556</v>
      </c>
      <c r="D42" s="65"/>
      <c r="E42" s="78" t="s">
        <v>170</v>
      </c>
      <c r="F42" s="97">
        <v>90</v>
      </c>
      <c r="G42" s="105">
        <f t="shared" si="3"/>
        <v>1.1961722488038278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54</v>
      </c>
      <c r="G43" s="105">
        <f t="shared" si="3"/>
        <v>0.7177033492822966</v>
      </c>
    </row>
    <row r="44" spans="1:7" ht="12.75">
      <c r="A44" s="82" t="s">
        <v>291</v>
      </c>
      <c r="B44" s="98">
        <v>1319</v>
      </c>
      <c r="C44" s="105">
        <f>(B44/$B$37)*100</f>
        <v>10.078704057461604</v>
      </c>
      <c r="D44" s="65"/>
      <c r="E44" s="78" t="s">
        <v>93</v>
      </c>
      <c r="F44" s="97">
        <v>52860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2129</v>
      </c>
      <c r="C46" s="105">
        <f>(B46/$B$37)*100</f>
        <v>16.268052265607093</v>
      </c>
      <c r="D46" s="65"/>
      <c r="E46" s="78" t="s">
        <v>96</v>
      </c>
      <c r="F46" s="97">
        <v>19238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36572</v>
      </c>
      <c r="G48" s="112" t="s">
        <v>261</v>
      </c>
    </row>
    <row r="49" spans="1:7" ht="13.5" thickBot="1">
      <c r="A49" s="82" t="s">
        <v>292</v>
      </c>
      <c r="B49" s="98">
        <v>144</v>
      </c>
      <c r="C49" s="105">
        <f aca="true" t="shared" si="4" ref="C49:C55">(B49/$B$37)*100</f>
        <v>1.1003285703369756</v>
      </c>
      <c r="D49" s="87"/>
      <c r="E49" s="88" t="s">
        <v>102</v>
      </c>
      <c r="F49" s="113">
        <v>26689</v>
      </c>
      <c r="G49" s="114" t="s">
        <v>261</v>
      </c>
    </row>
    <row r="50" spans="1:7" ht="13.5" thickTop="1">
      <c r="A50" s="82" t="s">
        <v>116</v>
      </c>
      <c r="B50" s="98">
        <v>734</v>
      </c>
      <c r="C50" s="105">
        <f t="shared" si="4"/>
        <v>5.60861924046764</v>
      </c>
      <c r="D50" s="65"/>
      <c r="E50" s="78"/>
      <c r="F50" s="86"/>
      <c r="G50" s="85"/>
    </row>
    <row r="51" spans="1:7" ht="12.75">
      <c r="A51" s="82" t="s">
        <v>117</v>
      </c>
      <c r="B51" s="98">
        <v>983</v>
      </c>
      <c r="C51" s="105">
        <f t="shared" si="4"/>
        <v>7.511270726675328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500</v>
      </c>
      <c r="C52" s="105">
        <f t="shared" si="4"/>
        <v>3.8205853136700543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1559</v>
      </c>
      <c r="C53" s="105">
        <f t="shared" si="4"/>
        <v>11.91258500802323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845</v>
      </c>
      <c r="C54" s="105">
        <f t="shared" si="4"/>
        <v>6.456789180102391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286</v>
      </c>
      <c r="C55" s="105">
        <f t="shared" si="4"/>
        <v>2.185374799419271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696</v>
      </c>
      <c r="C57" s="105">
        <f>(B57/$B$37)*100</f>
        <v>5.318254756628715</v>
      </c>
      <c r="D57" s="65"/>
      <c r="E57" s="79" t="s">
        <v>84</v>
      </c>
      <c r="F57" s="80">
        <v>464</v>
      </c>
      <c r="G57" s="105">
        <f>(F57/L57)*100</f>
        <v>6.166932482721956</v>
      </c>
      <c r="H57" s="79" t="s">
        <v>84</v>
      </c>
      <c r="L57" s="15">
        <v>7524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382</v>
      </c>
      <c r="G58" s="105">
        <f>(F58/L58)*100</f>
        <v>8.816062774059542</v>
      </c>
      <c r="H58" s="78" t="s">
        <v>118</v>
      </c>
      <c r="L58" s="15">
        <v>4333</v>
      </c>
    </row>
    <row r="59" spans="1:12" ht="12.75">
      <c r="A59" s="82" t="s">
        <v>112</v>
      </c>
      <c r="B59" s="98">
        <v>781</v>
      </c>
      <c r="C59" s="105">
        <f>(B59/$B$37)*100</f>
        <v>5.967754259952625</v>
      </c>
      <c r="D59" s="65"/>
      <c r="E59" s="78" t="s">
        <v>120</v>
      </c>
      <c r="F59" s="97">
        <v>171</v>
      </c>
      <c r="G59" s="105">
        <f>(F59/L59)*100</f>
        <v>11.4</v>
      </c>
      <c r="H59" s="78" t="s">
        <v>120</v>
      </c>
      <c r="L59" s="15">
        <v>1500</v>
      </c>
    </row>
    <row r="60" spans="1:7" ht="12.75">
      <c r="A60" s="82" t="s">
        <v>113</v>
      </c>
      <c r="B60" s="98">
        <v>3212</v>
      </c>
      <c r="C60" s="105">
        <f>(B60/$B$37)*100</f>
        <v>24.543440055016426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873</v>
      </c>
      <c r="C62" s="105">
        <f>(B62/$B$37)*100</f>
        <v>6.670741957667915</v>
      </c>
      <c r="D62" s="65"/>
      <c r="E62" s="79" t="s">
        <v>123</v>
      </c>
      <c r="F62" s="80">
        <v>257</v>
      </c>
      <c r="G62" s="105">
        <f>(F62/L62)*100</f>
        <v>16.963696369636963</v>
      </c>
      <c r="H62" s="79" t="s">
        <v>394</v>
      </c>
      <c r="L62" s="15">
        <v>1515</v>
      </c>
    </row>
    <row r="63" spans="1:12" ht="12.75">
      <c r="A63" s="61" t="s">
        <v>293</v>
      </c>
      <c r="B63" s="98">
        <v>636</v>
      </c>
      <c r="C63" s="105">
        <f>(B63/$B$37)*100</f>
        <v>4.859784518988309</v>
      </c>
      <c r="D63" s="65"/>
      <c r="E63" s="78" t="s">
        <v>118</v>
      </c>
      <c r="F63" s="97">
        <v>241</v>
      </c>
      <c r="G63" s="105">
        <f>(F63/L63)*100</f>
        <v>21.69216921692169</v>
      </c>
      <c r="H63" s="78" t="s">
        <v>118</v>
      </c>
      <c r="L63" s="15">
        <v>1111</v>
      </c>
    </row>
    <row r="64" spans="1:12" ht="12.75">
      <c r="A64" s="82" t="s">
        <v>114</v>
      </c>
      <c r="B64" s="98">
        <v>1838</v>
      </c>
      <c r="C64" s="105">
        <f>(B64/$B$37)*100</f>
        <v>14.044471613051119</v>
      </c>
      <c r="D64" s="65"/>
      <c r="E64" s="78" t="s">
        <v>120</v>
      </c>
      <c r="F64" s="97">
        <v>102</v>
      </c>
      <c r="G64" s="105">
        <f>(F64/L64)*100</f>
        <v>28.49162011173184</v>
      </c>
      <c r="H64" s="78" t="s">
        <v>120</v>
      </c>
      <c r="L64" s="15">
        <v>358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2612</v>
      </c>
      <c r="G66" s="105">
        <f aca="true" t="shared" si="5" ref="G66:G71">(F66/L66)*100</f>
        <v>9.278863232682061</v>
      </c>
      <c r="H66" s="79" t="s">
        <v>124</v>
      </c>
      <c r="L66" s="15">
        <v>28150</v>
      </c>
    </row>
    <row r="67" spans="1:12" ht="12.75">
      <c r="A67" s="82" t="s">
        <v>126</v>
      </c>
      <c r="B67" s="97">
        <v>8528</v>
      </c>
      <c r="C67" s="105">
        <f>(B67/$B$37)*100</f>
        <v>65.16390310995645</v>
      </c>
      <c r="D67" s="65"/>
      <c r="E67" s="78" t="s">
        <v>262</v>
      </c>
      <c r="F67" s="97">
        <v>1613</v>
      </c>
      <c r="G67" s="105">
        <f t="shared" si="5"/>
        <v>7.872132747681795</v>
      </c>
      <c r="H67" s="78" t="s">
        <v>262</v>
      </c>
      <c r="L67" s="15">
        <v>20490</v>
      </c>
    </row>
    <row r="68" spans="1:12" ht="12.75">
      <c r="A68" s="82" t="s">
        <v>128</v>
      </c>
      <c r="B68" s="97">
        <v>3961</v>
      </c>
      <c r="C68" s="105">
        <f>(B68/$B$37)*100</f>
        <v>30.266676854894172</v>
      </c>
      <c r="D68" s="65"/>
      <c r="E68" s="78" t="s">
        <v>127</v>
      </c>
      <c r="F68" s="97">
        <v>207</v>
      </c>
      <c r="G68" s="105">
        <f t="shared" si="5"/>
        <v>7.829046898638427</v>
      </c>
      <c r="H68" s="78" t="s">
        <v>127</v>
      </c>
      <c r="L68" s="15">
        <v>2644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948</v>
      </c>
      <c r="G69" s="105">
        <f t="shared" si="5"/>
        <v>12.481895984200133</v>
      </c>
      <c r="H69" s="78" t="s">
        <v>129</v>
      </c>
      <c r="L69" s="15">
        <v>7595</v>
      </c>
    </row>
    <row r="70" spans="1:12" ht="12.75">
      <c r="A70" s="82" t="s">
        <v>376</v>
      </c>
      <c r="B70" s="97">
        <v>566</v>
      </c>
      <c r="C70" s="105">
        <f>(B70/$B$37)*100</f>
        <v>4.324902575074501</v>
      </c>
      <c r="D70" s="65"/>
      <c r="E70" s="78" t="s">
        <v>130</v>
      </c>
      <c r="F70" s="97">
        <v>720</v>
      </c>
      <c r="G70" s="105">
        <f t="shared" si="5"/>
        <v>12.405237767057201</v>
      </c>
      <c r="H70" s="78" t="s">
        <v>130</v>
      </c>
      <c r="L70" s="15">
        <v>5804</v>
      </c>
    </row>
    <row r="71" spans="1:12" ht="13.5" thickBot="1">
      <c r="A71" s="90" t="s">
        <v>371</v>
      </c>
      <c r="B71" s="110">
        <v>32</v>
      </c>
      <c r="C71" s="111">
        <f>(B71/$B$37)*100</f>
        <v>0.24451746007488348</v>
      </c>
      <c r="D71" s="91"/>
      <c r="E71" s="92" t="s">
        <v>131</v>
      </c>
      <c r="F71" s="110">
        <v>887</v>
      </c>
      <c r="G71" s="118">
        <f t="shared" si="5"/>
        <v>21.708272148800784</v>
      </c>
      <c r="H71" s="92" t="s">
        <v>131</v>
      </c>
      <c r="L71" s="15">
        <v>4086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10762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10043</v>
      </c>
      <c r="G9" s="81">
        <f>(F9/$F$9)*100</f>
        <v>100</v>
      </c>
      <c r="I9" s="53"/>
    </row>
    <row r="10" spans="1:7" ht="12.75">
      <c r="A10" s="36" t="s">
        <v>137</v>
      </c>
      <c r="B10" s="97">
        <v>7839</v>
      </c>
      <c r="C10" s="105">
        <f aca="true" t="shared" si="0" ref="C10:C18">(B10/$B$8)*100</f>
        <v>72.83962088831072</v>
      </c>
      <c r="E10" s="32" t="s">
        <v>138</v>
      </c>
      <c r="F10" s="97">
        <v>9548</v>
      </c>
      <c r="G10" s="105">
        <f>(F10/$F$9)*100</f>
        <v>95.07119386637459</v>
      </c>
    </row>
    <row r="11" spans="1:7" ht="12.75">
      <c r="A11" s="36" t="s">
        <v>139</v>
      </c>
      <c r="B11" s="97">
        <v>1012</v>
      </c>
      <c r="C11" s="105">
        <f t="shared" si="0"/>
        <v>9.403456606578702</v>
      </c>
      <c r="E11" s="32" t="s">
        <v>140</v>
      </c>
      <c r="F11" s="97">
        <v>347</v>
      </c>
      <c r="G11" s="105">
        <f>(F11/$F$9)*100</f>
        <v>3.4551428855919544</v>
      </c>
    </row>
    <row r="12" spans="1:7" ht="12.75">
      <c r="A12" s="36" t="s">
        <v>141</v>
      </c>
      <c r="B12" s="97">
        <v>145</v>
      </c>
      <c r="C12" s="105">
        <f t="shared" si="0"/>
        <v>1.3473332094406245</v>
      </c>
      <c r="E12" s="32" t="s">
        <v>142</v>
      </c>
      <c r="F12" s="97">
        <v>148</v>
      </c>
      <c r="G12" s="105">
        <f>(F12/$F$9)*100</f>
        <v>1.4736632480334562</v>
      </c>
    </row>
    <row r="13" spans="1:7" ht="12.75">
      <c r="A13" s="36" t="s">
        <v>143</v>
      </c>
      <c r="B13" s="97">
        <v>175</v>
      </c>
      <c r="C13" s="105">
        <f t="shared" si="0"/>
        <v>1.6260918044973052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214</v>
      </c>
      <c r="C14" s="105">
        <f t="shared" si="0"/>
        <v>1.9884779780709905</v>
      </c>
      <c r="E14" s="42" t="s">
        <v>145</v>
      </c>
      <c r="F14" s="80">
        <v>6515</v>
      </c>
      <c r="G14" s="81">
        <f>(F14/$F$14)*100</f>
        <v>100</v>
      </c>
    </row>
    <row r="15" spans="1:7" ht="12.75">
      <c r="A15" s="36" t="s">
        <v>146</v>
      </c>
      <c r="B15" s="97">
        <v>327</v>
      </c>
      <c r="C15" s="105">
        <f t="shared" si="0"/>
        <v>3.038468686117822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350</v>
      </c>
      <c r="C16" s="105">
        <f t="shared" si="0"/>
        <v>3.2521836089946103</v>
      </c>
      <c r="E16" s="1" t="s">
        <v>149</v>
      </c>
      <c r="F16" s="97">
        <v>170</v>
      </c>
      <c r="G16" s="105">
        <f>(F16/$F$14)*100</f>
        <v>2.609363008442057</v>
      </c>
    </row>
    <row r="17" spans="1:7" ht="12.75">
      <c r="A17" s="36" t="s">
        <v>150</v>
      </c>
      <c r="B17" s="97">
        <v>700</v>
      </c>
      <c r="C17" s="105">
        <f t="shared" si="0"/>
        <v>6.504367217989221</v>
      </c>
      <c r="E17" s="1" t="s">
        <v>151</v>
      </c>
      <c r="F17" s="97">
        <v>3330</v>
      </c>
      <c r="G17" s="105">
        <f aca="true" t="shared" si="1" ref="G17:G23">(F17/$F$14)*100</f>
        <v>51.112816577129706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2650</v>
      </c>
      <c r="G18" s="105">
        <f t="shared" si="1"/>
        <v>40.675364543361475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265</v>
      </c>
      <c r="G19" s="105">
        <f t="shared" si="1"/>
        <v>4.067536454336147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81</v>
      </c>
      <c r="G20" s="105">
        <f t="shared" si="1"/>
        <v>1.2432847275518035</v>
      </c>
    </row>
    <row r="21" spans="1:7" ht="12.75">
      <c r="A21" s="36" t="s">
        <v>156</v>
      </c>
      <c r="B21" s="98">
        <v>227</v>
      </c>
      <c r="C21" s="105">
        <f aca="true" t="shared" si="2" ref="C21:C28">(B21/$B$8)*100</f>
        <v>2.109273369262219</v>
      </c>
      <c r="E21" s="1" t="s">
        <v>157</v>
      </c>
      <c r="F21" s="97">
        <v>19</v>
      </c>
      <c r="G21" s="105">
        <f t="shared" si="1"/>
        <v>0.29163468917881813</v>
      </c>
    </row>
    <row r="22" spans="1:7" ht="12.75">
      <c r="A22" s="36" t="s">
        <v>158</v>
      </c>
      <c r="B22" s="98">
        <v>457</v>
      </c>
      <c r="C22" s="105">
        <f t="shared" si="2"/>
        <v>4.246422598030105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401</v>
      </c>
      <c r="C23" s="105">
        <f t="shared" si="2"/>
        <v>3.726073220590968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1157</v>
      </c>
      <c r="C24" s="105">
        <f t="shared" si="2"/>
        <v>10.750789816019326</v>
      </c>
      <c r="E24" s="1" t="s">
        <v>163</v>
      </c>
      <c r="F24" s="97">
        <v>98300</v>
      </c>
      <c r="G24" s="112" t="s">
        <v>261</v>
      </c>
    </row>
    <row r="25" spans="1:7" ht="12.75">
      <c r="A25" s="36" t="s">
        <v>164</v>
      </c>
      <c r="B25" s="97">
        <v>3642</v>
      </c>
      <c r="C25" s="105">
        <f t="shared" si="2"/>
        <v>33.84129343988106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2242</v>
      </c>
      <c r="C26" s="105">
        <f t="shared" si="2"/>
        <v>20.83255900390262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2185</v>
      </c>
      <c r="C27" s="105">
        <f t="shared" si="2"/>
        <v>20.302917673294925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451</v>
      </c>
      <c r="C28" s="105">
        <f t="shared" si="2"/>
        <v>4.19067087901877</v>
      </c>
      <c r="E28" s="32" t="s">
        <v>176</v>
      </c>
      <c r="F28" s="97">
        <v>5378</v>
      </c>
      <c r="G28" s="105">
        <f aca="true" t="shared" si="3" ref="G28:G35">(F28/$F$14)*100</f>
        <v>82.54796623177283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14</v>
      </c>
      <c r="G29" s="105">
        <f t="shared" si="3"/>
        <v>0.214888718342287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72</v>
      </c>
      <c r="G30" s="105">
        <f t="shared" si="3"/>
        <v>1.1051419800460476</v>
      </c>
    </row>
    <row r="31" spans="1:7" ht="12.75">
      <c r="A31" s="36" t="s">
        <v>180</v>
      </c>
      <c r="B31" s="97">
        <v>82</v>
      </c>
      <c r="C31" s="105">
        <f aca="true" t="shared" si="4" ref="C31:C39">(B31/$B$8)*100</f>
        <v>0.7619401598215945</v>
      </c>
      <c r="E31" s="32" t="s">
        <v>181</v>
      </c>
      <c r="F31" s="97">
        <v>420</v>
      </c>
      <c r="G31" s="105">
        <f t="shared" si="3"/>
        <v>6.446661550268611</v>
      </c>
    </row>
    <row r="32" spans="1:7" ht="12.75">
      <c r="A32" s="36" t="s">
        <v>182</v>
      </c>
      <c r="B32" s="97">
        <v>318</v>
      </c>
      <c r="C32" s="105">
        <f t="shared" si="4"/>
        <v>2.9548411076008176</v>
      </c>
      <c r="E32" s="32" t="s">
        <v>183</v>
      </c>
      <c r="F32" s="97">
        <v>1301</v>
      </c>
      <c r="G32" s="105">
        <f t="shared" si="3"/>
        <v>19.969301611665387</v>
      </c>
    </row>
    <row r="33" spans="1:7" ht="12.75">
      <c r="A33" s="36" t="s">
        <v>184</v>
      </c>
      <c r="B33" s="97">
        <v>871</v>
      </c>
      <c r="C33" s="105">
        <f t="shared" si="4"/>
        <v>8.093291209812302</v>
      </c>
      <c r="E33" s="32" t="s">
        <v>185</v>
      </c>
      <c r="F33" s="97">
        <v>2781</v>
      </c>
      <c r="G33" s="105">
        <f t="shared" si="3"/>
        <v>42.686108979278586</v>
      </c>
    </row>
    <row r="34" spans="1:7" ht="12.75">
      <c r="A34" s="36" t="s">
        <v>186</v>
      </c>
      <c r="B34" s="97">
        <v>1483</v>
      </c>
      <c r="C34" s="105">
        <f t="shared" si="4"/>
        <v>13.779966548968591</v>
      </c>
      <c r="E34" s="32" t="s">
        <v>187</v>
      </c>
      <c r="F34" s="97">
        <v>585</v>
      </c>
      <c r="G34" s="105">
        <f t="shared" si="3"/>
        <v>8.979278587874138</v>
      </c>
    </row>
    <row r="35" spans="1:7" ht="12.75">
      <c r="A35" s="36" t="s">
        <v>188</v>
      </c>
      <c r="B35" s="97">
        <v>2545</v>
      </c>
      <c r="C35" s="105">
        <f t="shared" si="4"/>
        <v>23.648020813975098</v>
      </c>
      <c r="E35" s="32" t="s">
        <v>189</v>
      </c>
      <c r="F35" s="97">
        <v>205</v>
      </c>
      <c r="G35" s="105">
        <f t="shared" si="3"/>
        <v>3.1465848042977744</v>
      </c>
    </row>
    <row r="36" spans="1:7" ht="12.75">
      <c r="A36" s="36" t="s">
        <v>190</v>
      </c>
      <c r="B36" s="97">
        <v>2108</v>
      </c>
      <c r="C36" s="105">
        <f t="shared" si="4"/>
        <v>19.587437279316113</v>
      </c>
      <c r="E36" s="32" t="s">
        <v>191</v>
      </c>
      <c r="F36" s="97">
        <v>1126</v>
      </c>
      <c r="G36" s="112" t="s">
        <v>261</v>
      </c>
    </row>
    <row r="37" spans="1:7" ht="12.75">
      <c r="A37" s="36" t="s">
        <v>192</v>
      </c>
      <c r="B37" s="97">
        <v>1630</v>
      </c>
      <c r="C37" s="105">
        <f t="shared" si="4"/>
        <v>15.145883664746329</v>
      </c>
      <c r="E37" s="32" t="s">
        <v>193</v>
      </c>
      <c r="F37" s="97">
        <v>1137</v>
      </c>
      <c r="G37" s="105">
        <f>(F37/$F$14)*100</f>
        <v>17.452033768227167</v>
      </c>
    </row>
    <row r="38" spans="1:7" ht="12.75">
      <c r="A38" s="36" t="s">
        <v>194</v>
      </c>
      <c r="B38" s="97">
        <v>971</v>
      </c>
      <c r="C38" s="105">
        <f t="shared" si="4"/>
        <v>9.022486526667905</v>
      </c>
      <c r="E38" s="32" t="s">
        <v>191</v>
      </c>
      <c r="F38" s="97">
        <v>460</v>
      </c>
      <c r="G38" s="112" t="s">
        <v>261</v>
      </c>
    </row>
    <row r="39" spans="1:7" ht="12.75">
      <c r="A39" s="36" t="s">
        <v>195</v>
      </c>
      <c r="B39" s="97">
        <v>754</v>
      </c>
      <c r="C39" s="105">
        <f t="shared" si="4"/>
        <v>7.006132689091247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10043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1676</v>
      </c>
      <c r="G43" s="105">
        <f aca="true" t="shared" si="5" ref="G43:G48">(F43/$F$14)*100</f>
        <v>25.725249424405217</v>
      </c>
    </row>
    <row r="44" spans="1:7" ht="12.75">
      <c r="A44" s="36" t="s">
        <v>209</v>
      </c>
      <c r="B44" s="98">
        <v>1725</v>
      </c>
      <c r="C44" s="105">
        <f aca="true" t="shared" si="6" ref="C44:C49">(B44/$B$42)*100</f>
        <v>17.17614258687643</v>
      </c>
      <c r="E44" s="32" t="s">
        <v>210</v>
      </c>
      <c r="F44" s="97">
        <v>1165</v>
      </c>
      <c r="G44" s="105">
        <f t="shared" si="5"/>
        <v>17.88181120491174</v>
      </c>
    </row>
    <row r="45" spans="1:7" ht="12.75">
      <c r="A45" s="36" t="s">
        <v>211</v>
      </c>
      <c r="B45" s="98">
        <v>2596</v>
      </c>
      <c r="C45" s="105">
        <f t="shared" si="6"/>
        <v>25.848849945235486</v>
      </c>
      <c r="E45" s="32" t="s">
        <v>212</v>
      </c>
      <c r="F45" s="97">
        <v>975</v>
      </c>
      <c r="G45" s="105">
        <f t="shared" si="5"/>
        <v>14.965464313123562</v>
      </c>
    </row>
    <row r="46" spans="1:7" ht="12.75">
      <c r="A46" s="36" t="s">
        <v>213</v>
      </c>
      <c r="B46" s="98">
        <v>1481</v>
      </c>
      <c r="C46" s="105">
        <f t="shared" si="6"/>
        <v>14.746589664442897</v>
      </c>
      <c r="E46" s="32" t="s">
        <v>214</v>
      </c>
      <c r="F46" s="97">
        <v>740</v>
      </c>
      <c r="G46" s="105">
        <f t="shared" si="5"/>
        <v>11.3584036838066</v>
      </c>
    </row>
    <row r="47" spans="1:7" ht="12.75">
      <c r="A47" s="36" t="s">
        <v>215</v>
      </c>
      <c r="B47" s="97">
        <v>2023</v>
      </c>
      <c r="C47" s="105">
        <f t="shared" si="6"/>
        <v>20.143383451160012</v>
      </c>
      <c r="E47" s="32" t="s">
        <v>216</v>
      </c>
      <c r="F47" s="97">
        <v>616</v>
      </c>
      <c r="G47" s="105">
        <f t="shared" si="5"/>
        <v>9.455103607060629</v>
      </c>
    </row>
    <row r="48" spans="1:7" ht="12.75">
      <c r="A48" s="36" t="s">
        <v>217</v>
      </c>
      <c r="B48" s="97">
        <v>1583</v>
      </c>
      <c r="C48" s="105">
        <f t="shared" si="6"/>
        <v>15.762222443492979</v>
      </c>
      <c r="E48" s="32" t="s">
        <v>218</v>
      </c>
      <c r="F48" s="97">
        <v>1287</v>
      </c>
      <c r="G48" s="105">
        <f t="shared" si="5"/>
        <v>19.7544128933231</v>
      </c>
    </row>
    <row r="49" spans="1:7" ht="12.75">
      <c r="A49" s="36" t="s">
        <v>219</v>
      </c>
      <c r="B49" s="97">
        <v>635</v>
      </c>
      <c r="C49" s="105">
        <f t="shared" si="6"/>
        <v>6.322811908792193</v>
      </c>
      <c r="E49" s="32" t="s">
        <v>220</v>
      </c>
      <c r="F49" s="97">
        <v>56</v>
      </c>
      <c r="G49" s="105">
        <f>(F49/$F$14)*100</f>
        <v>0.859554873369148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2633</v>
      </c>
      <c r="G51" s="81">
        <f>(F51/F$51)*100</f>
        <v>100</v>
      </c>
    </row>
    <row r="52" spans="1:7" ht="12.75">
      <c r="A52" s="4" t="s">
        <v>223</v>
      </c>
      <c r="B52" s="97">
        <v>632</v>
      </c>
      <c r="C52" s="105">
        <f>(B52/$B$42)*100</f>
        <v>6.2929403564671915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3170</v>
      </c>
      <c r="C53" s="105">
        <f>(B53/$B$42)*100</f>
        <v>31.564273623419297</v>
      </c>
      <c r="E53" s="32" t="s">
        <v>226</v>
      </c>
      <c r="F53" s="97">
        <v>50</v>
      </c>
      <c r="G53" s="105">
        <f>(F53/F$51)*100</f>
        <v>1.89897455374098</v>
      </c>
    </row>
    <row r="54" spans="1:7" ht="12.75">
      <c r="A54" s="4" t="s">
        <v>227</v>
      </c>
      <c r="B54" s="97">
        <v>4182</v>
      </c>
      <c r="C54" s="105">
        <f>(B54/$B$42)*100</f>
        <v>41.64094394105347</v>
      </c>
      <c r="E54" s="32" t="s">
        <v>228</v>
      </c>
      <c r="F54" s="97">
        <v>45</v>
      </c>
      <c r="G54" s="105">
        <f aca="true" t="shared" si="7" ref="G54:G60">(F54/F$51)*100</f>
        <v>1.709077098366882</v>
      </c>
    </row>
    <row r="55" spans="1:7" ht="12.75">
      <c r="A55" s="4" t="s">
        <v>229</v>
      </c>
      <c r="B55" s="97">
        <v>2059</v>
      </c>
      <c r="C55" s="105">
        <f>(B55/$B$42)*100</f>
        <v>20.501842079060044</v>
      </c>
      <c r="E55" s="32" t="s">
        <v>230</v>
      </c>
      <c r="F55" s="97">
        <v>276</v>
      </c>
      <c r="G55" s="105">
        <f t="shared" si="7"/>
        <v>10.482339536650208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1109</v>
      </c>
      <c r="G56" s="105">
        <f t="shared" si="7"/>
        <v>42.11925560197493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496</v>
      </c>
      <c r="G57" s="105">
        <f t="shared" si="7"/>
        <v>18.837827573110523</v>
      </c>
    </row>
    <row r="58" spans="1:7" ht="12.75">
      <c r="A58" s="36" t="s">
        <v>234</v>
      </c>
      <c r="B58" s="97">
        <v>4647</v>
      </c>
      <c r="C58" s="105">
        <f aca="true" t="shared" si="8" ref="C58:C66">(B58/$B$42)*100</f>
        <v>46.271034551428855</v>
      </c>
      <c r="E58" s="32" t="s">
        <v>235</v>
      </c>
      <c r="F58" s="97">
        <v>296</v>
      </c>
      <c r="G58" s="105">
        <f t="shared" si="7"/>
        <v>11.241929358146601</v>
      </c>
    </row>
    <row r="59" spans="1:7" ht="12.75">
      <c r="A59" s="36" t="s">
        <v>236</v>
      </c>
      <c r="B59" s="97">
        <v>310</v>
      </c>
      <c r="C59" s="105">
        <f t="shared" si="8"/>
        <v>3.0867270735835906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2060</v>
      </c>
      <c r="C60" s="105">
        <f t="shared" si="8"/>
        <v>20.511799263168378</v>
      </c>
      <c r="E60" s="32" t="s">
        <v>239</v>
      </c>
      <c r="F60" s="97">
        <v>361</v>
      </c>
      <c r="G60" s="105">
        <f t="shared" si="7"/>
        <v>13.710596278009874</v>
      </c>
    </row>
    <row r="61" spans="1:7" ht="12.75">
      <c r="A61" s="36" t="s">
        <v>240</v>
      </c>
      <c r="B61" s="97">
        <v>2881</v>
      </c>
      <c r="C61" s="105">
        <f t="shared" si="8"/>
        <v>28.686647416110723</v>
      </c>
      <c r="E61" s="32" t="s">
        <v>163</v>
      </c>
      <c r="F61" s="97">
        <v>670</v>
      </c>
      <c r="G61" s="112" t="s">
        <v>261</v>
      </c>
    </row>
    <row r="62" spans="1:7" ht="12.75">
      <c r="A62" s="36" t="s">
        <v>241</v>
      </c>
      <c r="B62" s="97">
        <v>19</v>
      </c>
      <c r="C62" s="105">
        <f t="shared" si="8"/>
        <v>0.18918649805834908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106</v>
      </c>
      <c r="C63" s="105">
        <f t="shared" si="8"/>
        <v>1.0554615154834213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20</v>
      </c>
      <c r="C65" s="105">
        <f t="shared" si="8"/>
        <v>0.19914368216668327</v>
      </c>
      <c r="E65" s="32" t="s">
        <v>208</v>
      </c>
      <c r="F65" s="97">
        <v>328</v>
      </c>
      <c r="G65" s="105">
        <f aca="true" t="shared" si="9" ref="G65:G71">(F65/F$51)*100</f>
        <v>12.457273072540827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346</v>
      </c>
      <c r="G66" s="105">
        <f t="shared" si="9"/>
        <v>13.14090391188758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379</v>
      </c>
      <c r="G67" s="105">
        <f t="shared" si="9"/>
        <v>14.394227117356628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270</v>
      </c>
      <c r="G68" s="105">
        <f t="shared" si="9"/>
        <v>10.25446259020129</v>
      </c>
    </row>
    <row r="69" spans="1:7" ht="12.75">
      <c r="A69" s="36" t="s">
        <v>249</v>
      </c>
      <c r="B69" s="97">
        <v>21</v>
      </c>
      <c r="C69" s="105">
        <f>(B69/$B$42)*100</f>
        <v>0.20910086627501742</v>
      </c>
      <c r="E69" s="32" t="s">
        <v>216</v>
      </c>
      <c r="F69" s="97">
        <v>235</v>
      </c>
      <c r="G69" s="105">
        <f t="shared" si="9"/>
        <v>8.925180402582605</v>
      </c>
    </row>
    <row r="70" spans="1:7" ht="12.75">
      <c r="A70" s="36" t="s">
        <v>251</v>
      </c>
      <c r="B70" s="97">
        <v>29</v>
      </c>
      <c r="C70" s="105">
        <f>(B70/$B$42)*100</f>
        <v>0.2887583391416907</v>
      </c>
      <c r="E70" s="32" t="s">
        <v>218</v>
      </c>
      <c r="F70" s="97">
        <v>667</v>
      </c>
      <c r="G70" s="105">
        <f t="shared" si="9"/>
        <v>25.332320546904675</v>
      </c>
    </row>
    <row r="71" spans="1:7" ht="12.75">
      <c r="A71" s="54" t="s">
        <v>252</v>
      </c>
      <c r="B71" s="103">
        <v>210</v>
      </c>
      <c r="C71" s="115">
        <f>(B71/$B$42)*100</f>
        <v>2.0910086627501743</v>
      </c>
      <c r="D71" s="41"/>
      <c r="E71" s="44" t="s">
        <v>220</v>
      </c>
      <c r="F71" s="103">
        <v>408</v>
      </c>
      <c r="G71" s="115">
        <f t="shared" si="9"/>
        <v>15.495632358526395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2002-06-06T17:49:42Z</dcterms:modified>
  <cp:category/>
  <cp:version/>
  <cp:contentType/>
  <cp:contentStatus/>
</cp:coreProperties>
</file>