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<sst xmlns="http://schemas.openxmlformats.org/spreadsheetml/2006/main" count="676" uniqueCount="437">
  <si>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</si>
  <si>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</si>
  <si>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</si>
  <si>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</si>
  <si>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</si>
  <si>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</si>
  <si>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</si>
  <si>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</si>
  <si>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</si>
  <si>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</si>
  <si>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</si>
  <si>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</si>
  <si>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</si>
  <si>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</si>
  <si>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</si>
  <si>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</si>
  <si>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</si>
  <si>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</si>
  <si>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</si>
  <si>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</si>
  <si>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</si>
  <si>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</si>
  <si>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</si>
  <si>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</si>
  <si>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</si>
  <si>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</si>
  <si>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</si>
  <si>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</si>
  <si>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</si>
  <si>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</si>
  <si>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</si>
  <si>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</si>
  <si>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</si>
  <si>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</si>
  <si>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</si>
  <si>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</si>
  <si>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</si>
  <si>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</si>
  <si>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</si>
  <si>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</si>
  <si>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</si>
  <si>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</si>
  <si>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</si>
  <si>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</si>
  <si>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</si>
  <si>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</si>
  <si>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</si>
  <si>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</si>
  <si>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</si>
  <si>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</si>
  <si>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</si>
  <si>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</si>
  <si>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</si>
  <si>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</si>
  <si>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</si>
  <si>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</si>
  <si>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</si>
  <si>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</si>
  <si>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</si>
  <si>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</si>
  <si>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</si>
  <si>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</si>
  <si>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</si>
  <si>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</si>
  <si>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</si>
  <si>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</si>
  <si>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</si>
  <si>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</si>
  <si>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</si>
  <si>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</si>
  <si>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</si>
  <si>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</si>
  <si>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</si>
  <si>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</si>
  <si>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</si>
  <si>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</si>
  <si>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</si>
  <si>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</si>
  <si>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</si>
  <si>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</si>
  <si>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</si>
  <si>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</si>
  <si>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</si>
  <si>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</si>
  <si>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</si>
  <si>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</si>
  <si>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</si>
  <si>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</si>
  <si>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</si>
  <si>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</si>
  <si>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</si>
  <si>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</si>
  <si>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</si>
  <si>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</si>
  <si>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</si>
  <si>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</si>
  <si>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</si>
  <si>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</si>
  <si>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</si>
  <si>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</si>
  <si>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</si>
  <si>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</si>
  <si>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</si>
  <si>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</si>
  <si>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</si>
  <si>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</si>
  <si>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</si>
  <si>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</si>
  <si>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</si>
  <si>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</si>
  <si>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</si>
  <si>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</si>
  <si>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</si>
  <si>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</si>
  <si>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</si>
  <si>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</si>
  <si>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</si>
  <si>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</si>
  <si>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</si>
  <si>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</si>
  <si>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</si>
  <si>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</si>
  <si>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</si>
  <si>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</si>
  <si>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</si>
  <si>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</si>
  <si>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</si>
  <si>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</si>
  <si>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</si>
  <si>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</si>
  <si>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</si>
  <si>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</si>
  <si>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</si>
  <si>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</si>
  <si>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</si>
  <si>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</si>
  <si>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</si>
  <si>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</si>
  <si>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</si>
  <si>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</si>
  <si>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</si>
  <si>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</si>
  <si>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</si>
  <si>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</si>
  <si>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</si>
  <si>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</si>
  <si>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</si>
  <si>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</si>
  <si>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</si>
  <si>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</si>
  <si>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</si>
  <si>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</si>
  <si>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</si>
  <si>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</si>
  <si>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</si>
  <si>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</si>
  <si>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</si>
  <si>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</si>
  <si>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</si>
  <si>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</si>
  <si>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</si>
  <si>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</si>
  <si>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</si>
  <si>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</si>
  <si>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</si>
  <si>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</si>
  <si>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</si>
  <si>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</si>
  <si>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</si>
  <si>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</si>
  <si>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</si>
  <si>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</si>
  <si>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</si>
  <si>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</si>
  <si>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</si>
  <si>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</si>
  <si>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</si>
  <si>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</si>
  <si>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</si>
  <si>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</si>
  <si>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</si>
  <si>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</si>
  <si>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</si>
  <si>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</si>
  <si>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</si>
  <si>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</si>
  <si>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</si>
  <si>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</si>
  <si>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</si>
  <si>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</si>
  <si>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</si>
  <si>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</si>
  <si>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</si>
  <si>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</si>
  <si>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</si>
  <si>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</si>
  <si>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</si>
  <si>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</si>
  <si>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Ramblewood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</si>
  <si>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</si>
  <si>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</si>
  <si>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</si>
  <si>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</si>
  <si>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</si>
  <si>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</si>
  <si>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</si>
  <si>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</si>
  <si>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</si>
  <si>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</si>
  <si>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</si>
  <si>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</si>
  <si>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</si>
  <si>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</si>
  <si>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</si>
  <si>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</si>
  <si>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</si>
  <si>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</si>
  <si>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</si>
  <si>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</si>
  <si>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</si>
  <si>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</si>
  <si>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</si>
  <si>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</si>
  <si>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</si>
  <si>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</si>
  <si>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</si>
  <si>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</si>
  <si>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</si>
  <si>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</si>
  <si>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</si>
  <si>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</si>
  <si>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</si>
  <si>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</si>
  <si>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</si>
  <si>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</si>
  <si>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</si>
  <si>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</si>
  <si>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</si>
  <si>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</si>
  <si>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</si>
  <si>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</si>
  <si>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</si>
  <si>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</si>
  <si>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</si>
  <si>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</si>
  <si>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</si>
  <si>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</si>
  <si>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</si>
  <si>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</si>
  <si>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</si>
  <si>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</si>
  <si>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</si>
  <si>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</si>
  <si>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</si>
  <si>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</si>
  <si>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</si>
  <si>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</si>
  <si>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</si>
  <si>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</si>
  <si>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</si>
  <si>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</si>
  <si>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</si>
  <si>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</si>
  <si>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</si>
  <si>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</si>
  <si>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</si>
  <si>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</si>
  <si>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</si>
  <si>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</si>
  <si>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</si>
  <si>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</si>
  <si>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</si>
  <si>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</si>
  <si>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</si>
  <si>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</si>
  <si>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</si>
  <si>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</si>
  <si>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</si>
  <si>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</si>
  <si>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</si>
  <si>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</si>
  <si>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</si>
  <si>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</si>
  <si>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</si>
  <si>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</si>
  <si>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</si>
  <si>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</si>
  <si>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</si>
  <si>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</si>
  <si>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</si>
  <si>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</si>
  <si>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</si>
  <si>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</si>
  <si>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</si>
  <si>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</si>
  <si>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</si>
  <si>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</si>
  <si>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</si>
  <si>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</si>
  <si>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</si>
  <si>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</si>
  <si>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</si>
  <si>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</si>
  <si>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</si>
  <si>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</si>
  <si>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Ramblewood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</si>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</sst>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0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5" customFormat="1" ht="15">
      <c r="A1" s="124" t="s">
        <v>305</v>
      </c>
    </row>
    <row r="2" ht="12.75">
      <c r="A2" s="126"/>
    </row>
    <row r="3" ht="13.5" thickBot="1">
      <c r="A3" s="123" t="s">
        <v>199</v>
      </c>
    </row>
    <row r="4" spans="1:7" ht="13.5" thickTop="1">
      <c r="A4" s="127"/>
      <c r="B4" s="128"/>
      <c r="C4" s="129"/>
      <c r="D4" s="130"/>
      <c r="E4" s="130"/>
      <c r="F4" s="131"/>
      <c r="G4" s="132"/>
    </row>
    <row r="5" spans="1:7" ht="12.75">
      <c r="A5" s="133" t="s">
        <v>55</v>
      </c>
      <c r="B5" s="134" t="s">
        <v>56</v>
      </c>
      <c r="C5" s="135" t="s">
        <v>57</v>
      </c>
      <c r="D5" s="136"/>
      <c r="E5" s="136" t="s">
        <v>55</v>
      </c>
      <c r="F5" s="134" t="s">
        <v>56</v>
      </c>
      <c r="G5" s="137" t="s">
        <v>57</v>
      </c>
    </row>
    <row r="6" spans="1:7" ht="12.75">
      <c r="A6" s="138"/>
      <c r="B6" s="139"/>
      <c r="C6" s="140"/>
      <c r="D6" s="141"/>
      <c r="E6" s="141"/>
      <c r="F6" s="139"/>
      <c r="G6" s="142"/>
    </row>
    <row r="7" spans="1:7" ht="12.75">
      <c r="A7" s="143" t="s">
        <v>200</v>
      </c>
      <c r="B7" s="144">
        <v>6003</v>
      </c>
      <c r="C7" s="145">
        <f>(B7/$B$7)*100</f>
        <v>100</v>
      </c>
      <c r="D7" s="146"/>
      <c r="E7" s="147" t="s">
        <v>201</v>
      </c>
      <c r="F7" s="148"/>
      <c r="G7" s="149"/>
    </row>
    <row r="8" spans="1:7" ht="12.75">
      <c r="A8" s="143" t="s">
        <v>202</v>
      </c>
      <c r="B8" s="150"/>
      <c r="C8" s="145"/>
      <c r="D8" s="146"/>
      <c r="E8" s="146" t="s">
        <v>200</v>
      </c>
      <c r="F8" s="144">
        <v>6003</v>
      </c>
      <c r="G8" s="151">
        <f aca="true" t="shared" si="0" ref="G8:G15">F8*100/F$8</f>
        <v>100</v>
      </c>
    </row>
    <row r="9" spans="1:7" ht="12.75">
      <c r="A9" s="152" t="s">
        <v>203</v>
      </c>
      <c r="B9" s="153">
        <v>2900</v>
      </c>
      <c r="C9" s="154">
        <f>(B9/$B$7)*100</f>
        <v>48.309178743961354</v>
      </c>
      <c r="D9" s="155"/>
      <c r="E9" s="155" t="s">
        <v>204</v>
      </c>
      <c r="F9" s="153">
        <v>122</v>
      </c>
      <c r="G9" s="156">
        <f t="shared" si="0"/>
        <v>2.0323171747459603</v>
      </c>
    </row>
    <row r="10" spans="1:7" ht="12.75">
      <c r="A10" s="152" t="s">
        <v>205</v>
      </c>
      <c r="B10" s="153">
        <v>3103</v>
      </c>
      <c r="C10" s="154">
        <f>(B10/$B$7)*100</f>
        <v>51.690821256038646</v>
      </c>
      <c r="D10" s="155"/>
      <c r="E10" s="155" t="s">
        <v>206</v>
      </c>
      <c r="F10" s="153">
        <v>12</v>
      </c>
      <c r="G10" s="156">
        <f t="shared" si="0"/>
        <v>0.19990004997501248</v>
      </c>
    </row>
    <row r="11" spans="1:7" ht="12.75">
      <c r="A11" s="152"/>
      <c r="B11" s="153"/>
      <c r="C11" s="154"/>
      <c r="D11" s="155"/>
      <c r="E11" s="155" t="s">
        <v>207</v>
      </c>
      <c r="F11" s="153">
        <v>56</v>
      </c>
      <c r="G11" s="156">
        <f t="shared" si="0"/>
        <v>0.9328668998833917</v>
      </c>
    </row>
    <row r="12" spans="1:7" ht="12.75">
      <c r="A12" s="152" t="s">
        <v>208</v>
      </c>
      <c r="B12" s="153">
        <v>283</v>
      </c>
      <c r="C12" s="154">
        <f aca="true" t="shared" si="1" ref="C12:C24">B12*100/B$7</f>
        <v>4.714309511910711</v>
      </c>
      <c r="D12" s="155"/>
      <c r="E12" s="155" t="s">
        <v>209</v>
      </c>
      <c r="F12" s="153">
        <v>7</v>
      </c>
      <c r="G12" s="156">
        <f t="shared" si="0"/>
        <v>0.11660836248542396</v>
      </c>
    </row>
    <row r="13" spans="1:7" ht="12.75">
      <c r="A13" s="152" t="s">
        <v>210</v>
      </c>
      <c r="B13" s="153">
        <v>398</v>
      </c>
      <c r="C13" s="154">
        <f t="shared" si="1"/>
        <v>6.630018324171248</v>
      </c>
      <c r="D13" s="155"/>
      <c r="E13" s="155" t="s">
        <v>211</v>
      </c>
      <c r="F13" s="153">
        <v>47</v>
      </c>
      <c r="G13" s="156">
        <f t="shared" si="0"/>
        <v>0.7829418624021323</v>
      </c>
    </row>
    <row r="14" spans="1:7" ht="12.75">
      <c r="A14" s="152" t="s">
        <v>212</v>
      </c>
      <c r="B14" s="153">
        <v>411</v>
      </c>
      <c r="C14" s="154">
        <f t="shared" si="1"/>
        <v>6.846576711644178</v>
      </c>
      <c r="D14" s="155"/>
      <c r="E14" s="155" t="s">
        <v>213</v>
      </c>
      <c r="F14" s="153">
        <v>5881</v>
      </c>
      <c r="G14" s="156">
        <f t="shared" si="0"/>
        <v>97.96768282525404</v>
      </c>
    </row>
    <row r="15" spans="1:7" ht="12.75">
      <c r="A15" s="152" t="s">
        <v>214</v>
      </c>
      <c r="B15" s="153">
        <v>328</v>
      </c>
      <c r="C15" s="154">
        <f t="shared" si="1"/>
        <v>5.463934699317008</v>
      </c>
      <c r="D15" s="155"/>
      <c r="E15" s="155" t="s">
        <v>215</v>
      </c>
      <c r="F15" s="153">
        <v>5341</v>
      </c>
      <c r="G15" s="156">
        <f t="shared" si="0"/>
        <v>88.97218057637848</v>
      </c>
    </row>
    <row r="16" spans="1:7" ht="12.75">
      <c r="A16" s="152" t="s">
        <v>216</v>
      </c>
      <c r="B16" s="153">
        <v>238</v>
      </c>
      <c r="C16" s="154">
        <f t="shared" si="1"/>
        <v>3.9646843245044145</v>
      </c>
      <c r="D16" s="155"/>
      <c r="E16" s="155"/>
      <c r="F16" s="148"/>
      <c r="G16" s="149"/>
    </row>
    <row r="17" spans="1:7" ht="12.75">
      <c r="A17" s="152" t="s">
        <v>217</v>
      </c>
      <c r="B17" s="153">
        <v>821</v>
      </c>
      <c r="C17" s="154">
        <f t="shared" si="1"/>
        <v>13.676495085790439</v>
      </c>
      <c r="D17" s="155"/>
      <c r="E17" s="146" t="s">
        <v>218</v>
      </c>
      <c r="F17" s="148"/>
      <c r="G17" s="149"/>
    </row>
    <row r="18" spans="1:7" ht="12.75">
      <c r="A18" s="152" t="s">
        <v>219</v>
      </c>
      <c r="B18" s="153">
        <v>1005</v>
      </c>
      <c r="C18" s="154">
        <f t="shared" si="1"/>
        <v>16.741629185407298</v>
      </c>
      <c r="D18" s="155"/>
      <c r="E18" s="146" t="s">
        <v>220</v>
      </c>
      <c r="F18" s="144">
        <v>6003</v>
      </c>
      <c r="G18" s="151">
        <v>100</v>
      </c>
    </row>
    <row r="19" spans="1:7" ht="12.75">
      <c r="A19" s="152" t="s">
        <v>221</v>
      </c>
      <c r="B19" s="153">
        <v>904</v>
      </c>
      <c r="C19" s="154">
        <f t="shared" si="1"/>
        <v>15.059137098117608</v>
      </c>
      <c r="D19" s="155"/>
      <c r="E19" s="155" t="s">
        <v>222</v>
      </c>
      <c r="F19" s="153">
        <v>5785</v>
      </c>
      <c r="G19" s="156">
        <f aca="true" t="shared" si="2" ref="G19:G30">F19*100/F$18</f>
        <v>96.36848242545393</v>
      </c>
    </row>
    <row r="20" spans="1:7" ht="12.75">
      <c r="A20" s="152" t="s">
        <v>223</v>
      </c>
      <c r="B20" s="153">
        <v>386</v>
      </c>
      <c r="C20" s="154">
        <f t="shared" si="1"/>
        <v>6.430118274196235</v>
      </c>
      <c r="D20" s="155"/>
      <c r="E20" s="155" t="s">
        <v>224</v>
      </c>
      <c r="F20" s="153">
        <v>2306</v>
      </c>
      <c r="G20" s="156">
        <f t="shared" si="2"/>
        <v>38.41412627019823</v>
      </c>
    </row>
    <row r="21" spans="1:7" ht="12.75">
      <c r="A21" s="152" t="s">
        <v>225</v>
      </c>
      <c r="B21" s="153">
        <v>277</v>
      </c>
      <c r="C21" s="154">
        <f t="shared" si="1"/>
        <v>4.614359486923205</v>
      </c>
      <c r="D21" s="155"/>
      <c r="E21" s="155" t="s">
        <v>226</v>
      </c>
      <c r="F21" s="153">
        <v>1352</v>
      </c>
      <c r="G21" s="156">
        <f t="shared" si="2"/>
        <v>22.522072297184742</v>
      </c>
    </row>
    <row r="22" spans="1:7" ht="12.75">
      <c r="A22" s="152" t="s">
        <v>227</v>
      </c>
      <c r="B22" s="153">
        <v>489</v>
      </c>
      <c r="C22" s="154">
        <f t="shared" si="1"/>
        <v>8.145927036481758</v>
      </c>
      <c r="D22" s="155"/>
      <c r="E22" s="155" t="s">
        <v>228</v>
      </c>
      <c r="F22" s="153">
        <v>1729</v>
      </c>
      <c r="G22" s="156">
        <f t="shared" si="2"/>
        <v>28.802265533899718</v>
      </c>
    </row>
    <row r="23" spans="1:7" ht="12.75">
      <c r="A23" s="152" t="s">
        <v>229</v>
      </c>
      <c r="B23" s="153">
        <v>349</v>
      </c>
      <c r="C23" s="154">
        <f t="shared" si="1"/>
        <v>5.81375978677328</v>
      </c>
      <c r="D23" s="155"/>
      <c r="E23" s="155" t="s">
        <v>230</v>
      </c>
      <c r="F23" s="153">
        <v>1253</v>
      </c>
      <c r="G23" s="156">
        <f t="shared" si="2"/>
        <v>20.87289688489089</v>
      </c>
    </row>
    <row r="24" spans="1:7" ht="12.75">
      <c r="A24" s="152" t="s">
        <v>231</v>
      </c>
      <c r="B24" s="153">
        <v>114</v>
      </c>
      <c r="C24" s="154">
        <f t="shared" si="1"/>
        <v>1.8990504747626187</v>
      </c>
      <c r="D24" s="155"/>
      <c r="E24" s="155" t="s">
        <v>232</v>
      </c>
      <c r="F24" s="153">
        <v>211</v>
      </c>
      <c r="G24" s="156">
        <f t="shared" si="2"/>
        <v>3.5149092120606364</v>
      </c>
    </row>
    <row r="25" spans="1:7" ht="12.75">
      <c r="A25" s="152"/>
      <c r="B25" s="148"/>
      <c r="C25" s="157"/>
      <c r="D25" s="155"/>
      <c r="E25" s="155" t="s">
        <v>233</v>
      </c>
      <c r="F25" s="153">
        <v>60</v>
      </c>
      <c r="G25" s="156">
        <f t="shared" si="2"/>
        <v>0.9995002498750625</v>
      </c>
    </row>
    <row r="26" spans="1:7" ht="12.75">
      <c r="A26" s="152" t="s">
        <v>234</v>
      </c>
      <c r="B26" s="158">
        <v>39.9</v>
      </c>
      <c r="C26" s="159" t="s">
        <v>63</v>
      </c>
      <c r="D26" s="155"/>
      <c r="E26" s="160" t="s">
        <v>235</v>
      </c>
      <c r="F26" s="153">
        <v>187</v>
      </c>
      <c r="G26" s="156">
        <f t="shared" si="2"/>
        <v>3.1151091121106114</v>
      </c>
    </row>
    <row r="27" spans="1:7" ht="12.75">
      <c r="A27" s="152"/>
      <c r="B27" s="148"/>
      <c r="C27" s="157"/>
      <c r="D27" s="155"/>
      <c r="E27" s="161" t="s">
        <v>236</v>
      </c>
      <c r="F27" s="153">
        <v>93</v>
      </c>
      <c r="G27" s="156">
        <f t="shared" si="2"/>
        <v>1.5492253873063468</v>
      </c>
    </row>
    <row r="28" spans="1:7" ht="12.75">
      <c r="A28" s="152" t="s">
        <v>64</v>
      </c>
      <c r="B28" s="153">
        <v>4685</v>
      </c>
      <c r="C28" s="154">
        <f aca="true" t="shared" si="3" ref="C28:C35">B28*100/B$7</f>
        <v>78.04431117774446</v>
      </c>
      <c r="D28" s="155"/>
      <c r="E28" s="155" t="s">
        <v>237</v>
      </c>
      <c r="F28" s="153">
        <v>218</v>
      </c>
      <c r="G28" s="156">
        <f t="shared" si="2"/>
        <v>3.63151757454606</v>
      </c>
    </row>
    <row r="29" spans="1:7" ht="12.75">
      <c r="A29" s="152" t="s">
        <v>238</v>
      </c>
      <c r="B29" s="153">
        <v>2242</v>
      </c>
      <c r="C29" s="154">
        <f t="shared" si="3"/>
        <v>37.3479926703315</v>
      </c>
      <c r="D29" s="155"/>
      <c r="E29" s="155" t="s">
        <v>239</v>
      </c>
      <c r="F29" s="153">
        <v>216</v>
      </c>
      <c r="G29" s="156">
        <f t="shared" si="2"/>
        <v>3.598200899550225</v>
      </c>
    </row>
    <row r="30" spans="1:7" ht="12.75">
      <c r="A30" s="152" t="s">
        <v>240</v>
      </c>
      <c r="B30" s="153">
        <v>2443</v>
      </c>
      <c r="C30" s="154">
        <f t="shared" si="3"/>
        <v>40.69631850741296</v>
      </c>
      <c r="D30" s="155"/>
      <c r="E30" s="155" t="s">
        <v>241</v>
      </c>
      <c r="F30" s="153">
        <v>2</v>
      </c>
      <c r="G30" s="156">
        <f t="shared" si="2"/>
        <v>0.03331667499583542</v>
      </c>
    </row>
    <row r="31" spans="1:7" ht="12.75">
      <c r="A31" s="152" t="s">
        <v>242</v>
      </c>
      <c r="B31" s="153">
        <v>4549</v>
      </c>
      <c r="C31" s="154">
        <f t="shared" si="3"/>
        <v>75.77877727802765</v>
      </c>
      <c r="D31" s="155"/>
      <c r="E31" s="155"/>
      <c r="F31" s="148"/>
      <c r="G31" s="149"/>
    </row>
    <row r="32" spans="1:7" ht="12.75">
      <c r="A32" s="152" t="s">
        <v>243</v>
      </c>
      <c r="B32" s="153">
        <v>1124</v>
      </c>
      <c r="C32" s="154">
        <f t="shared" si="3"/>
        <v>18.723971347659504</v>
      </c>
      <c r="D32" s="155"/>
      <c r="E32" s="146" t="s">
        <v>244</v>
      </c>
      <c r="F32" s="150"/>
      <c r="G32" s="162"/>
    </row>
    <row r="33" spans="1:7" ht="12.75">
      <c r="A33" s="152" t="s">
        <v>245</v>
      </c>
      <c r="B33" s="153">
        <v>952</v>
      </c>
      <c r="C33" s="154">
        <f t="shared" si="3"/>
        <v>15.858737298017658</v>
      </c>
      <c r="D33" s="155"/>
      <c r="E33" s="146" t="s">
        <v>246</v>
      </c>
      <c r="F33" s="144">
        <v>2306</v>
      </c>
      <c r="G33" s="151">
        <v>100</v>
      </c>
    </row>
    <row r="34" spans="1:7" ht="12.75">
      <c r="A34" s="152" t="s">
        <v>238</v>
      </c>
      <c r="B34" s="153">
        <v>403</v>
      </c>
      <c r="C34" s="154">
        <f t="shared" si="3"/>
        <v>6.713310011660837</v>
      </c>
      <c r="D34" s="155"/>
      <c r="E34" s="155" t="s">
        <v>247</v>
      </c>
      <c r="F34" s="153">
        <v>1567</v>
      </c>
      <c r="G34" s="156">
        <f aca="true" t="shared" si="4" ref="G34:G42">F34*100/F$33</f>
        <v>67.95316565481353</v>
      </c>
    </row>
    <row r="35" spans="1:7" ht="12.75">
      <c r="A35" s="152" t="s">
        <v>240</v>
      </c>
      <c r="B35" s="153">
        <v>549</v>
      </c>
      <c r="C35" s="154">
        <f t="shared" si="3"/>
        <v>9.145427286356822</v>
      </c>
      <c r="D35" s="155"/>
      <c r="E35" s="155" t="s">
        <v>248</v>
      </c>
      <c r="F35" s="153">
        <v>682</v>
      </c>
      <c r="G35" s="156">
        <f t="shared" si="4"/>
        <v>29.575021682567215</v>
      </c>
    </row>
    <row r="36" spans="1:7" ht="12.75">
      <c r="A36" s="152"/>
      <c r="B36" s="148"/>
      <c r="C36" s="157"/>
      <c r="D36" s="155"/>
      <c r="E36" s="155" t="s">
        <v>249</v>
      </c>
      <c r="F36" s="153">
        <v>1352</v>
      </c>
      <c r="G36" s="156">
        <f t="shared" si="4"/>
        <v>58.62966175195143</v>
      </c>
    </row>
    <row r="37" spans="1:7" ht="12.75">
      <c r="A37" s="163" t="s">
        <v>250</v>
      </c>
      <c r="B37" s="148"/>
      <c r="C37" s="157"/>
      <c r="D37" s="155"/>
      <c r="E37" s="155" t="s">
        <v>248</v>
      </c>
      <c r="F37" s="153">
        <v>581</v>
      </c>
      <c r="G37" s="156">
        <f t="shared" si="4"/>
        <v>25.195143104943625</v>
      </c>
    </row>
    <row r="38" spans="1:7" ht="12.75">
      <c r="A38" s="164" t="s">
        <v>251</v>
      </c>
      <c r="B38" s="153">
        <v>5934</v>
      </c>
      <c r="C38" s="154">
        <f aca="true" t="shared" si="5" ref="C38:C54">B38*100/B$7</f>
        <v>98.85057471264368</v>
      </c>
      <c r="D38" s="155"/>
      <c r="E38" s="155" t="s">
        <v>252</v>
      </c>
      <c r="F38" s="153">
        <v>163</v>
      </c>
      <c r="G38" s="156">
        <f t="shared" si="4"/>
        <v>7.068516912402428</v>
      </c>
    </row>
    <row r="39" spans="1:7" ht="12.75">
      <c r="A39" s="152" t="s">
        <v>253</v>
      </c>
      <c r="B39" s="153">
        <v>5406</v>
      </c>
      <c r="C39" s="154">
        <f t="shared" si="5"/>
        <v>90.05497251374312</v>
      </c>
      <c r="D39" s="155"/>
      <c r="E39" s="155" t="s">
        <v>248</v>
      </c>
      <c r="F39" s="153">
        <v>80</v>
      </c>
      <c r="G39" s="156">
        <f t="shared" si="4"/>
        <v>3.4692107545533393</v>
      </c>
    </row>
    <row r="40" spans="1:7" ht="12.75">
      <c r="A40" s="152" t="s">
        <v>254</v>
      </c>
      <c r="B40" s="153">
        <v>287</v>
      </c>
      <c r="C40" s="154">
        <f t="shared" si="5"/>
        <v>4.780942861902382</v>
      </c>
      <c r="D40" s="155"/>
      <c r="E40" s="155" t="s">
        <v>255</v>
      </c>
      <c r="F40" s="153">
        <v>739</v>
      </c>
      <c r="G40" s="156">
        <f t="shared" si="4"/>
        <v>32.04683434518647</v>
      </c>
    </row>
    <row r="41" spans="1:7" ht="12.75">
      <c r="A41" s="152" t="s">
        <v>256</v>
      </c>
      <c r="B41" s="153">
        <v>3</v>
      </c>
      <c r="C41" s="154">
        <f t="shared" si="5"/>
        <v>0.04997501249375312</v>
      </c>
      <c r="D41" s="155"/>
      <c r="E41" s="155" t="s">
        <v>257</v>
      </c>
      <c r="F41" s="153">
        <v>610</v>
      </c>
      <c r="G41" s="156">
        <f t="shared" si="4"/>
        <v>26.45273200346921</v>
      </c>
    </row>
    <row r="42" spans="1:7" ht="12.75">
      <c r="A42" s="152" t="s">
        <v>258</v>
      </c>
      <c r="B42" s="153">
        <v>209</v>
      </c>
      <c r="C42" s="154">
        <f t="shared" si="5"/>
        <v>3.481592537064801</v>
      </c>
      <c r="D42" s="155"/>
      <c r="E42" s="155" t="s">
        <v>259</v>
      </c>
      <c r="F42" s="153">
        <v>155</v>
      </c>
      <c r="G42" s="156">
        <f t="shared" si="4"/>
        <v>6.7215958369470945</v>
      </c>
    </row>
    <row r="43" spans="1:7" ht="12.75">
      <c r="A43" s="152" t="s">
        <v>260</v>
      </c>
      <c r="B43" s="153">
        <v>87</v>
      </c>
      <c r="C43" s="154">
        <f t="shared" si="5"/>
        <v>1.4492753623188406</v>
      </c>
      <c r="D43" s="155"/>
      <c r="E43" s="155"/>
      <c r="F43" s="148"/>
      <c r="G43" s="149"/>
    </row>
    <row r="44" spans="1:7" ht="12.75">
      <c r="A44" s="152" t="s">
        <v>261</v>
      </c>
      <c r="B44" s="153">
        <v>40</v>
      </c>
      <c r="C44" s="154">
        <f t="shared" si="5"/>
        <v>0.6663334999167083</v>
      </c>
      <c r="D44" s="155"/>
      <c r="E44" s="155" t="s">
        <v>262</v>
      </c>
      <c r="F44" s="153">
        <v>714</v>
      </c>
      <c r="G44" s="165">
        <f>F44*100/F33</f>
        <v>30.962705984388553</v>
      </c>
    </row>
    <row r="45" spans="1:7" ht="12.75">
      <c r="A45" s="152" t="s">
        <v>263</v>
      </c>
      <c r="B45" s="153">
        <v>20</v>
      </c>
      <c r="C45" s="154">
        <f t="shared" si="5"/>
        <v>0.33316674995835416</v>
      </c>
      <c r="D45" s="155"/>
      <c r="E45" s="155" t="s">
        <v>264</v>
      </c>
      <c r="F45" s="153">
        <v>544</v>
      </c>
      <c r="G45" s="165">
        <f>F45*100/F33</f>
        <v>23.590633130962708</v>
      </c>
    </row>
    <row r="46" spans="1:7" ht="12.75">
      <c r="A46" s="152" t="s">
        <v>265</v>
      </c>
      <c r="B46" s="153">
        <v>6</v>
      </c>
      <c r="C46" s="154">
        <f t="shared" si="5"/>
        <v>0.09995002498750624</v>
      </c>
      <c r="D46" s="155"/>
      <c r="E46" s="155"/>
      <c r="F46" s="148"/>
      <c r="G46" s="149"/>
    </row>
    <row r="47" spans="1:7" ht="12.75">
      <c r="A47" s="152" t="s">
        <v>266</v>
      </c>
      <c r="B47" s="153">
        <v>42</v>
      </c>
      <c r="C47" s="154">
        <f t="shared" si="5"/>
        <v>0.6996501749125438</v>
      </c>
      <c r="D47" s="155"/>
      <c r="E47" s="155" t="s">
        <v>267</v>
      </c>
      <c r="F47" s="166">
        <v>2.51</v>
      </c>
      <c r="G47" s="167" t="s">
        <v>63</v>
      </c>
    </row>
    <row r="48" spans="1:7" ht="12.75">
      <c r="A48" s="152" t="s">
        <v>268</v>
      </c>
      <c r="B48" s="153">
        <v>4</v>
      </c>
      <c r="C48" s="154">
        <f t="shared" si="5"/>
        <v>0.06663334999167084</v>
      </c>
      <c r="D48" s="155"/>
      <c r="E48" s="155" t="s">
        <v>269</v>
      </c>
      <c r="F48" s="166">
        <v>3.1</v>
      </c>
      <c r="G48" s="167" t="s">
        <v>63</v>
      </c>
    </row>
    <row r="49" spans="1:7" ht="14.25">
      <c r="A49" s="152" t="s">
        <v>270</v>
      </c>
      <c r="B49" s="153">
        <v>10</v>
      </c>
      <c r="C49" s="154">
        <f t="shared" si="5"/>
        <v>0.16658337497917708</v>
      </c>
      <c r="D49" s="155"/>
      <c r="E49" s="155"/>
      <c r="F49" s="148"/>
      <c r="G49" s="149"/>
    </row>
    <row r="50" spans="1:7" ht="12.75">
      <c r="A50" s="152" t="s">
        <v>271</v>
      </c>
      <c r="B50" s="153">
        <v>0</v>
      </c>
      <c r="C50" s="154">
        <f t="shared" si="5"/>
        <v>0</v>
      </c>
      <c r="D50" s="155"/>
      <c r="E50" s="146" t="s">
        <v>272</v>
      </c>
      <c r="F50" s="150"/>
      <c r="G50" s="162"/>
    </row>
    <row r="51" spans="1:7" ht="12.75">
      <c r="A51" s="152" t="s">
        <v>273</v>
      </c>
      <c r="B51" s="153">
        <v>0</v>
      </c>
      <c r="C51" s="154">
        <f t="shared" si="5"/>
        <v>0</v>
      </c>
      <c r="D51" s="155"/>
      <c r="E51" s="146" t="s">
        <v>274</v>
      </c>
      <c r="F51" s="144">
        <v>2379</v>
      </c>
      <c r="G51" s="151">
        <v>100</v>
      </c>
    </row>
    <row r="52" spans="1:7" ht="12.75">
      <c r="A52" s="152" t="s">
        <v>275</v>
      </c>
      <c r="B52" s="153">
        <v>0</v>
      </c>
      <c r="C52" s="154">
        <f t="shared" si="5"/>
        <v>0</v>
      </c>
      <c r="D52" s="155"/>
      <c r="E52" s="155" t="s">
        <v>276</v>
      </c>
      <c r="F52" s="153">
        <v>2306</v>
      </c>
      <c r="G52" s="156">
        <f>F52*100/F$51</f>
        <v>96.93148381672972</v>
      </c>
    </row>
    <row r="53" spans="1:7" ht="12.75">
      <c r="A53" s="152" t="s">
        <v>277</v>
      </c>
      <c r="B53" s="153">
        <v>0</v>
      </c>
      <c r="C53" s="154">
        <f t="shared" si="5"/>
        <v>0</v>
      </c>
      <c r="D53" s="155"/>
      <c r="E53" s="155" t="s">
        <v>278</v>
      </c>
      <c r="F53" s="153">
        <v>73</v>
      </c>
      <c r="G53" s="156">
        <f>F53*100/F$51</f>
        <v>3.0685161832702814</v>
      </c>
    </row>
    <row r="54" spans="1:7" ht="14.25">
      <c r="A54" s="152" t="s">
        <v>279</v>
      </c>
      <c r="B54" s="153">
        <v>0</v>
      </c>
      <c r="C54" s="154">
        <f t="shared" si="5"/>
        <v>0</v>
      </c>
      <c r="D54" s="155"/>
      <c r="E54" s="155" t="s">
        <v>280</v>
      </c>
      <c r="F54" s="153">
        <v>10</v>
      </c>
      <c r="G54" s="156">
        <f>F54*100/F$51</f>
        <v>0.4203446826397646</v>
      </c>
    </row>
    <row r="55" spans="1:7" ht="12.75">
      <c r="A55" s="152" t="s">
        <v>281</v>
      </c>
      <c r="B55" s="153">
        <v>29</v>
      </c>
      <c r="C55" s="154">
        <f>B55*100/B$7</f>
        <v>0.4830917874396135</v>
      </c>
      <c r="D55" s="155"/>
      <c r="E55" s="155"/>
      <c r="F55" s="148"/>
      <c r="G55" s="149"/>
    </row>
    <row r="56" spans="1:7" ht="12.75">
      <c r="A56" s="152" t="s">
        <v>282</v>
      </c>
      <c r="B56" s="168">
        <v>69</v>
      </c>
      <c r="C56" s="169">
        <f>B56*100/B$7</f>
        <v>1.1494252873563218</v>
      </c>
      <c r="D56" s="155"/>
      <c r="E56" s="155" t="s">
        <v>283</v>
      </c>
      <c r="F56" s="170">
        <v>1.2</v>
      </c>
      <c r="G56" s="167" t="s">
        <v>63</v>
      </c>
    </row>
    <row r="57" spans="1:7" ht="12.75">
      <c r="A57" s="152"/>
      <c r="B57" s="168"/>
      <c r="C57" s="169"/>
      <c r="D57" s="155"/>
      <c r="E57" s="155" t="s">
        <v>284</v>
      </c>
      <c r="F57" s="170">
        <v>3.8</v>
      </c>
      <c r="G57" s="167" t="s">
        <v>63</v>
      </c>
    </row>
    <row r="58" spans="1:7" ht="12.75">
      <c r="A58" s="171" t="s">
        <v>285</v>
      </c>
      <c r="B58" s="168"/>
      <c r="C58" s="169"/>
      <c r="D58" s="155"/>
      <c r="E58" s="155"/>
      <c r="F58" s="148"/>
      <c r="G58" s="149"/>
    </row>
    <row r="59" spans="1:7" ht="14.25">
      <c r="A59" s="172" t="s">
        <v>286</v>
      </c>
      <c r="B59" s="168"/>
      <c r="C59" s="169"/>
      <c r="D59" s="155"/>
      <c r="E59" s="146" t="s">
        <v>287</v>
      </c>
      <c r="F59" s="150"/>
      <c r="G59" s="162"/>
    </row>
    <row r="60" spans="1:7" ht="12.75">
      <c r="A60" s="152" t="s">
        <v>288</v>
      </c>
      <c r="B60" s="168">
        <v>5467</v>
      </c>
      <c r="C60" s="169">
        <f>B60*100/B7</f>
        <v>91.07113110111611</v>
      </c>
      <c r="D60" s="155"/>
      <c r="E60" s="146" t="s">
        <v>289</v>
      </c>
      <c r="F60" s="144">
        <v>2306</v>
      </c>
      <c r="G60" s="151">
        <v>100</v>
      </c>
    </row>
    <row r="61" spans="1:7" ht="12.75">
      <c r="A61" s="152" t="s">
        <v>290</v>
      </c>
      <c r="B61" s="168">
        <v>314</v>
      </c>
      <c r="C61" s="169">
        <f>B61*100/B7</f>
        <v>5.2307179743461605</v>
      </c>
      <c r="D61" s="155"/>
      <c r="E61" s="155" t="s">
        <v>291</v>
      </c>
      <c r="F61" s="173">
        <v>1695</v>
      </c>
      <c r="G61" s="156">
        <f>F61*100/F$60</f>
        <v>73.50390286209887</v>
      </c>
    </row>
    <row r="62" spans="1:7" ht="12.75">
      <c r="A62" s="152" t="s">
        <v>292</v>
      </c>
      <c r="B62" s="168">
        <v>25</v>
      </c>
      <c r="C62" s="169">
        <f>B62*100/B7</f>
        <v>0.4164584374479427</v>
      </c>
      <c r="D62" s="155"/>
      <c r="E62" s="155" t="s">
        <v>293</v>
      </c>
      <c r="F62" s="173">
        <v>611</v>
      </c>
      <c r="G62" s="156">
        <f>F62*100/F$60</f>
        <v>26.496097137901128</v>
      </c>
    </row>
    <row r="63" spans="1:7" ht="12.75">
      <c r="A63" s="152" t="s">
        <v>294</v>
      </c>
      <c r="B63" s="168">
        <v>225</v>
      </c>
      <c r="C63" s="169">
        <f>B63*100/B7</f>
        <v>3.7481259370314843</v>
      </c>
      <c r="D63" s="155"/>
      <c r="E63" s="155"/>
      <c r="F63" s="148"/>
      <c r="G63" s="149"/>
    </row>
    <row r="64" spans="1:7" ht="12.75">
      <c r="A64" s="152" t="s">
        <v>295</v>
      </c>
      <c r="B64" s="168">
        <v>0</v>
      </c>
      <c r="C64" s="169">
        <f>B64*100/B7</f>
        <v>0</v>
      </c>
      <c r="D64" s="155"/>
      <c r="E64" s="155" t="s">
        <v>296</v>
      </c>
      <c r="F64" s="166">
        <v>2.73</v>
      </c>
      <c r="G64" s="167" t="s">
        <v>63</v>
      </c>
    </row>
    <row r="65" spans="1:7" ht="13.5" thickBot="1">
      <c r="A65" s="174" t="s">
        <v>297</v>
      </c>
      <c r="B65" s="175">
        <v>45</v>
      </c>
      <c r="C65" s="176">
        <f>B65*100/B7</f>
        <v>0.7496251874062968</v>
      </c>
      <c r="D65" s="177"/>
      <c r="E65" s="177" t="s">
        <v>298</v>
      </c>
      <c r="F65" s="178">
        <v>1.89</v>
      </c>
      <c r="G65" s="179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6001</v>
      </c>
      <c r="G9" s="33">
        <f>(F9/$F$9)*100</f>
        <v>100</v>
      </c>
    </row>
    <row r="10" spans="1:7" ht="12.75">
      <c r="A10" s="29" t="s">
        <v>71</v>
      </c>
      <c r="B10" s="93">
        <v>1519</v>
      </c>
      <c r="C10" s="33">
        <f aca="true" t="shared" si="0" ref="C10:C15">(B10/$B$10)*100</f>
        <v>100</v>
      </c>
      <c r="E10" s="34" t="s">
        <v>72</v>
      </c>
      <c r="F10" s="97">
        <v>5607</v>
      </c>
      <c r="G10" s="84">
        <f aca="true" t="shared" si="1" ref="G10:G16">(F10/$F$9)*100</f>
        <v>93.43442759540078</v>
      </c>
    </row>
    <row r="11" spans="1:8" ht="12.75">
      <c r="A11" s="36" t="s">
        <v>73</v>
      </c>
      <c r="B11" s="98">
        <v>83</v>
      </c>
      <c r="C11" s="35">
        <f t="shared" si="0"/>
        <v>5.464121132323897</v>
      </c>
      <c r="E11" s="34" t="s">
        <v>74</v>
      </c>
      <c r="F11" s="97">
        <v>5565</v>
      </c>
      <c r="G11" s="84">
        <f t="shared" si="1"/>
        <v>92.73454424262623</v>
      </c>
      <c r="H11" s="15" t="s">
        <v>52</v>
      </c>
    </row>
    <row r="12" spans="1:8" ht="12.75">
      <c r="A12" s="36" t="s">
        <v>75</v>
      </c>
      <c r="B12" s="98">
        <v>67</v>
      </c>
      <c r="C12" s="35">
        <f t="shared" si="0"/>
        <v>4.410796576695194</v>
      </c>
      <c r="E12" s="34" t="s">
        <v>76</v>
      </c>
      <c r="F12" s="97">
        <v>2407</v>
      </c>
      <c r="G12" s="84">
        <f t="shared" si="1"/>
        <v>40.10998166972171</v>
      </c>
      <c r="H12" s="15" t="s">
        <v>52</v>
      </c>
    </row>
    <row r="13" spans="1:7" ht="12.75">
      <c r="A13" s="36" t="s">
        <v>77</v>
      </c>
      <c r="B13" s="98">
        <v>726</v>
      </c>
      <c r="C13" s="35">
        <f t="shared" si="0"/>
        <v>47.794601711652405</v>
      </c>
      <c r="E13" s="34" t="s">
        <v>78</v>
      </c>
      <c r="F13" s="97">
        <v>3158</v>
      </c>
      <c r="G13" s="84">
        <f t="shared" si="1"/>
        <v>52.62456257290452</v>
      </c>
    </row>
    <row r="14" spans="1:7" ht="12.75">
      <c r="A14" s="36" t="s">
        <v>79</v>
      </c>
      <c r="B14" s="98">
        <v>363</v>
      </c>
      <c r="C14" s="35">
        <f t="shared" si="0"/>
        <v>23.897300855826202</v>
      </c>
      <c r="E14" s="34" t="s">
        <v>405</v>
      </c>
      <c r="F14" s="97">
        <v>42</v>
      </c>
      <c r="G14" s="84">
        <f t="shared" si="1"/>
        <v>0.6998833527745375</v>
      </c>
    </row>
    <row r="15" spans="1:7" ht="12.75">
      <c r="A15" s="36" t="s">
        <v>126</v>
      </c>
      <c r="B15" s="97">
        <v>280</v>
      </c>
      <c r="C15" s="35">
        <f t="shared" si="0"/>
        <v>18.433179723502306</v>
      </c>
      <c r="E15" s="34" t="s">
        <v>80</v>
      </c>
      <c r="F15" s="97">
        <v>394</v>
      </c>
      <c r="G15" s="84">
        <f t="shared" si="1"/>
        <v>6.565572404599234</v>
      </c>
    </row>
    <row r="16" spans="1:7" ht="12.75">
      <c r="A16" s="36"/>
      <c r="B16" s="93" t="s">
        <v>52</v>
      </c>
      <c r="C16" s="10"/>
      <c r="E16" s="34" t="s">
        <v>81</v>
      </c>
      <c r="F16" s="98">
        <v>90</v>
      </c>
      <c r="G16" s="84">
        <f t="shared" si="1"/>
        <v>1.4997500416597234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294</v>
      </c>
      <c r="G17" s="84">
        <f>(F17/$F$9)*100</f>
        <v>4.8991834694217635</v>
      </c>
    </row>
    <row r="18" spans="1:7" ht="12.75">
      <c r="A18" s="29" t="s">
        <v>84</v>
      </c>
      <c r="B18" s="93">
        <v>4320</v>
      </c>
      <c r="C18" s="33">
        <f>(B18/$B$18)*100</f>
        <v>100</v>
      </c>
      <c r="E18" s="34" t="s">
        <v>85</v>
      </c>
      <c r="F18" s="97">
        <v>100</v>
      </c>
      <c r="G18" s="84">
        <f>(F18/$F$9)*100</f>
        <v>1.6663889351774703</v>
      </c>
    </row>
    <row r="19" spans="1:7" ht="12.75">
      <c r="A19" s="36" t="s">
        <v>86</v>
      </c>
      <c r="B19" s="97">
        <v>128</v>
      </c>
      <c r="C19" s="84">
        <f aca="true" t="shared" si="2" ref="C19:C25">(B19/$B$18)*100</f>
        <v>2.9629629629629632</v>
      </c>
      <c r="E19" s="34"/>
      <c r="F19" s="97" t="s">
        <v>52</v>
      </c>
      <c r="G19" s="84"/>
    </row>
    <row r="20" spans="1:7" ht="12.75">
      <c r="A20" s="36" t="s">
        <v>87</v>
      </c>
      <c r="B20" s="97">
        <v>230</v>
      </c>
      <c r="C20" s="84">
        <f t="shared" si="2"/>
        <v>5.324074074074074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1030</v>
      </c>
      <c r="C21" s="84">
        <f t="shared" si="2"/>
        <v>23.84259259259259</v>
      </c>
      <c r="E21" s="38" t="s">
        <v>406</v>
      </c>
      <c r="F21" s="80">
        <v>394</v>
      </c>
      <c r="G21" s="33">
        <f>(F21/$F$21)*100</f>
        <v>100</v>
      </c>
    </row>
    <row r="22" spans="1:7" ht="12.75">
      <c r="A22" s="36" t="s">
        <v>104</v>
      </c>
      <c r="B22" s="97">
        <v>742</v>
      </c>
      <c r="C22" s="84">
        <f t="shared" si="2"/>
        <v>17.175925925925924</v>
      </c>
      <c r="E22" s="34" t="s">
        <v>105</v>
      </c>
      <c r="F22" s="97">
        <v>153</v>
      </c>
      <c r="G22" s="84">
        <f aca="true" t="shared" si="3" ref="G22:G27">(F22/$F$21)*100</f>
        <v>38.83248730964467</v>
      </c>
    </row>
    <row r="23" spans="1:7" ht="12.75">
      <c r="A23" s="36" t="s">
        <v>106</v>
      </c>
      <c r="B23" s="97">
        <v>350</v>
      </c>
      <c r="C23" s="84">
        <f t="shared" si="2"/>
        <v>8.101851851851851</v>
      </c>
      <c r="E23" s="34" t="s">
        <v>107</v>
      </c>
      <c r="F23" s="97">
        <v>171</v>
      </c>
      <c r="G23" s="84">
        <f t="shared" si="3"/>
        <v>43.401015228426395</v>
      </c>
    </row>
    <row r="24" spans="1:7" ht="12.75">
      <c r="A24" s="36" t="s">
        <v>108</v>
      </c>
      <c r="B24" s="97">
        <v>1223</v>
      </c>
      <c r="C24" s="84">
        <f t="shared" si="2"/>
        <v>28.310185185185183</v>
      </c>
      <c r="E24" s="34" t="s">
        <v>109</v>
      </c>
      <c r="F24" s="97">
        <v>31</v>
      </c>
      <c r="G24" s="84">
        <f t="shared" si="3"/>
        <v>7.868020304568528</v>
      </c>
    </row>
    <row r="25" spans="1:7" ht="12.75">
      <c r="A25" s="36" t="s">
        <v>110</v>
      </c>
      <c r="B25" s="97">
        <v>617</v>
      </c>
      <c r="C25" s="84">
        <f t="shared" si="2"/>
        <v>14.282407407407408</v>
      </c>
      <c r="E25" s="34" t="s">
        <v>111</v>
      </c>
      <c r="F25" s="97">
        <v>6</v>
      </c>
      <c r="G25" s="84">
        <f t="shared" si="3"/>
        <v>1.5228426395939088</v>
      </c>
    </row>
    <row r="26" spans="1:7" ht="12.75">
      <c r="A26" s="36"/>
      <c r="B26" s="93" t="s">
        <v>52</v>
      </c>
      <c r="C26" s="35"/>
      <c r="E26" s="34" t="s">
        <v>112</v>
      </c>
      <c r="F26" s="97">
        <v>20</v>
      </c>
      <c r="G26" s="84">
        <f t="shared" si="3"/>
        <v>5.0761421319796955</v>
      </c>
    </row>
    <row r="27" spans="1:7" ht="12.75">
      <c r="A27" s="36" t="s">
        <v>113</v>
      </c>
      <c r="B27" s="108">
        <v>91.7</v>
      </c>
      <c r="C27" s="37" t="s">
        <v>63</v>
      </c>
      <c r="E27" s="34" t="s">
        <v>114</v>
      </c>
      <c r="F27" s="97">
        <v>13</v>
      </c>
      <c r="G27" s="84">
        <f t="shared" si="3"/>
        <v>3.2994923857868024</v>
      </c>
    </row>
    <row r="28" spans="1:7" ht="12.75">
      <c r="A28" s="36" t="s">
        <v>115</v>
      </c>
      <c r="B28" s="108">
        <v>42.6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5701</v>
      </c>
      <c r="G30" s="33">
        <f>(F30/$F$30)*100</f>
        <v>100</v>
      </c>
      <c r="J30" s="39"/>
    </row>
    <row r="31" spans="1:10" ht="12.75">
      <c r="A31" s="95" t="s">
        <v>98</v>
      </c>
      <c r="B31" s="93">
        <v>4840</v>
      </c>
      <c r="C31" s="33">
        <f>(B31/$B$31)*100</f>
        <v>100</v>
      </c>
      <c r="E31" s="34" t="s">
        <v>119</v>
      </c>
      <c r="F31" s="97">
        <v>5277</v>
      </c>
      <c r="G31" s="101">
        <f>(F31/$F$30)*100</f>
        <v>92.56270829679003</v>
      </c>
      <c r="J31" s="39"/>
    </row>
    <row r="32" spans="1:10" ht="12.75">
      <c r="A32" s="36" t="s">
        <v>120</v>
      </c>
      <c r="B32" s="97">
        <v>1099</v>
      </c>
      <c r="C32" s="10">
        <f>(B32/$B$31)*100</f>
        <v>22.706611570247933</v>
      </c>
      <c r="E32" s="34" t="s">
        <v>121</v>
      </c>
      <c r="F32" s="97">
        <v>424</v>
      </c>
      <c r="G32" s="101">
        <f aca="true" t="shared" si="4" ref="G32:G39">(F32/$F$30)*100</f>
        <v>7.437291703209962</v>
      </c>
      <c r="J32" s="39"/>
    </row>
    <row r="33" spans="1:10" ht="12.75">
      <c r="A33" s="36" t="s">
        <v>122</v>
      </c>
      <c r="B33" s="97">
        <v>2965</v>
      </c>
      <c r="C33" s="10">
        <f aca="true" t="shared" si="5" ref="C33:C38">(B33/$B$31)*100</f>
        <v>61.2603305785124</v>
      </c>
      <c r="E33" s="34" t="s">
        <v>123</v>
      </c>
      <c r="F33" s="97">
        <v>115</v>
      </c>
      <c r="G33" s="101">
        <f t="shared" si="4"/>
        <v>2.0171899666725137</v>
      </c>
      <c r="J33" s="39"/>
    </row>
    <row r="34" spans="1:7" ht="12.75">
      <c r="A34" s="36" t="s">
        <v>124</v>
      </c>
      <c r="B34" s="97">
        <v>106</v>
      </c>
      <c r="C34" s="10">
        <f t="shared" si="5"/>
        <v>2.190082644628099</v>
      </c>
      <c r="E34" s="34" t="s">
        <v>125</v>
      </c>
      <c r="F34" s="97">
        <v>59</v>
      </c>
      <c r="G34" s="101">
        <f t="shared" si="4"/>
        <v>1.034906156814594</v>
      </c>
    </row>
    <row r="35" spans="1:7" ht="12.75">
      <c r="A35" s="36" t="s">
        <v>127</v>
      </c>
      <c r="B35" s="97">
        <v>275</v>
      </c>
      <c r="C35" s="10">
        <f t="shared" si="5"/>
        <v>5.681818181818182</v>
      </c>
      <c r="E35" s="34" t="s">
        <v>123</v>
      </c>
      <c r="F35" s="97">
        <v>28</v>
      </c>
      <c r="G35" s="101">
        <f t="shared" si="4"/>
        <v>0.49114190492895987</v>
      </c>
    </row>
    <row r="36" spans="1:7" ht="12.75">
      <c r="A36" s="36" t="s">
        <v>99</v>
      </c>
      <c r="B36" s="97">
        <v>220</v>
      </c>
      <c r="C36" s="10">
        <f t="shared" si="5"/>
        <v>4.545454545454546</v>
      </c>
      <c r="E36" s="34" t="s">
        <v>129</v>
      </c>
      <c r="F36" s="97">
        <v>217</v>
      </c>
      <c r="G36" s="101">
        <f t="shared" si="4"/>
        <v>3.8063497631994387</v>
      </c>
    </row>
    <row r="37" spans="1:7" ht="12.75">
      <c r="A37" s="36" t="s">
        <v>128</v>
      </c>
      <c r="B37" s="97">
        <v>395</v>
      </c>
      <c r="C37" s="10">
        <f t="shared" si="5"/>
        <v>8.16115702479339</v>
      </c>
      <c r="E37" s="34" t="s">
        <v>123</v>
      </c>
      <c r="F37" s="97">
        <v>32</v>
      </c>
      <c r="G37" s="101">
        <f t="shared" si="4"/>
        <v>0.5613050342045256</v>
      </c>
    </row>
    <row r="38" spans="1:7" ht="12.75">
      <c r="A38" s="36" t="s">
        <v>99</v>
      </c>
      <c r="B38" s="97">
        <v>276</v>
      </c>
      <c r="C38" s="10">
        <f t="shared" si="5"/>
        <v>5.702479338842975</v>
      </c>
      <c r="E38" s="34" t="s">
        <v>61</v>
      </c>
      <c r="F38" s="97">
        <v>110</v>
      </c>
      <c r="G38" s="101">
        <f t="shared" si="4"/>
        <v>1.9294860550780564</v>
      </c>
    </row>
    <row r="39" spans="1:7" ht="12.75">
      <c r="A39" s="36"/>
      <c r="B39" s="97" t="s">
        <v>52</v>
      </c>
      <c r="C39" s="10"/>
      <c r="E39" s="34" t="s">
        <v>123</v>
      </c>
      <c r="F39" s="97">
        <v>48</v>
      </c>
      <c r="G39" s="101">
        <f t="shared" si="4"/>
        <v>0.8419575513067884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69</v>
      </c>
      <c r="C42" s="33">
        <f>(B42/$B$42)*100</f>
        <v>100</v>
      </c>
      <c r="E42" s="31" t="s">
        <v>70</v>
      </c>
      <c r="F42" s="80">
        <v>6001</v>
      </c>
      <c r="G42" s="99">
        <f>(F42/$F$42)*100</f>
        <v>100</v>
      </c>
      <c r="I42" s="39"/>
    </row>
    <row r="43" spans="1:7" ht="12.75">
      <c r="A43" s="36" t="s">
        <v>103</v>
      </c>
      <c r="B43" s="98">
        <v>8</v>
      </c>
      <c r="C43" s="102">
        <f>(B43/$B$42)*100</f>
        <v>11.594202898550725</v>
      </c>
      <c r="E43" s="60" t="s">
        <v>407</v>
      </c>
      <c r="F43" s="106">
        <v>7690</v>
      </c>
      <c r="G43" s="107">
        <f aca="true" t="shared" si="6" ref="G43:G71">(F43/$F$42)*100</f>
        <v>128.14530911514748</v>
      </c>
    </row>
    <row r="44" spans="1:7" ht="12.75">
      <c r="A44" s="36"/>
      <c r="B44" s="93" t="s">
        <v>52</v>
      </c>
      <c r="C44" s="10"/>
      <c r="E44" s="1" t="s">
        <v>131</v>
      </c>
      <c r="F44" s="97">
        <v>44</v>
      </c>
      <c r="G44" s="101">
        <f t="shared" si="6"/>
        <v>0.7332111314780869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18</v>
      </c>
      <c r="G45" s="101">
        <f t="shared" si="6"/>
        <v>0.2999500083319447</v>
      </c>
    </row>
    <row r="46" spans="1:7" ht="12.75">
      <c r="A46" s="29" t="s">
        <v>133</v>
      </c>
      <c r="B46" s="93">
        <v>4603</v>
      </c>
      <c r="C46" s="33">
        <f>(B46/$B$46)*100</f>
        <v>100</v>
      </c>
      <c r="E46" s="1" t="s">
        <v>134</v>
      </c>
      <c r="F46" s="97">
        <v>14</v>
      </c>
      <c r="G46" s="101">
        <f t="shared" si="6"/>
        <v>0.23329445092484585</v>
      </c>
    </row>
    <row r="47" spans="1:7" ht="12.75">
      <c r="A47" s="36" t="s">
        <v>135</v>
      </c>
      <c r="B47" s="97">
        <v>572</v>
      </c>
      <c r="C47" s="10">
        <f>(B47/$B$46)*100</f>
        <v>12.426678253313057</v>
      </c>
      <c r="E47" s="1" t="s">
        <v>136</v>
      </c>
      <c r="F47" s="97">
        <v>40</v>
      </c>
      <c r="G47" s="101">
        <f t="shared" si="6"/>
        <v>0.6665555740709882</v>
      </c>
    </row>
    <row r="48" spans="1:7" ht="12.75">
      <c r="A48" s="36"/>
      <c r="B48" s="93" t="s">
        <v>52</v>
      </c>
      <c r="C48" s="10"/>
      <c r="E48" s="1" t="s">
        <v>137</v>
      </c>
      <c r="F48" s="97">
        <v>751</v>
      </c>
      <c r="G48" s="101">
        <f t="shared" si="6"/>
        <v>12.514580903182804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177</v>
      </c>
      <c r="G49" s="101">
        <f t="shared" si="6"/>
        <v>2.949508415264123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30</v>
      </c>
      <c r="G50" s="101">
        <f t="shared" si="6"/>
        <v>0.4999166805532411</v>
      </c>
    </row>
    <row r="51" spans="1:7" ht="12.75">
      <c r="A51" s="5" t="s">
        <v>140</v>
      </c>
      <c r="B51" s="93">
        <v>1228</v>
      </c>
      <c r="C51" s="33">
        <f>(B51/$B$51)*100</f>
        <v>100</v>
      </c>
      <c r="E51" s="1" t="s">
        <v>141</v>
      </c>
      <c r="F51" s="97">
        <v>999</v>
      </c>
      <c r="G51" s="101">
        <f t="shared" si="6"/>
        <v>16.64722546242293</v>
      </c>
    </row>
    <row r="52" spans="1:7" ht="12.75">
      <c r="A52" s="4" t="s">
        <v>142</v>
      </c>
      <c r="B52" s="98">
        <v>90</v>
      </c>
      <c r="C52" s="10">
        <f>(B52/$B$51)*100</f>
        <v>7.32899022801303</v>
      </c>
      <c r="E52" s="1" t="s">
        <v>143</v>
      </c>
      <c r="F52" s="97">
        <v>82</v>
      </c>
      <c r="G52" s="101">
        <f t="shared" si="6"/>
        <v>1.3664389268455257</v>
      </c>
    </row>
    <row r="53" spans="1:7" ht="12.75">
      <c r="A53" s="4"/>
      <c r="B53" s="93" t="s">
        <v>52</v>
      </c>
      <c r="C53" s="10"/>
      <c r="E53" s="1" t="s">
        <v>144</v>
      </c>
      <c r="F53" s="97">
        <v>101</v>
      </c>
      <c r="G53" s="101">
        <f t="shared" si="6"/>
        <v>1.683052824529245</v>
      </c>
    </row>
    <row r="54" spans="1:7" ht="14.25">
      <c r="A54" s="5" t="s">
        <v>145</v>
      </c>
      <c r="B54" s="93">
        <v>3509</v>
      </c>
      <c r="C54" s="33">
        <f>(B54/$B$54)*100</f>
        <v>100</v>
      </c>
      <c r="E54" s="1" t="s">
        <v>3</v>
      </c>
      <c r="F54" s="97">
        <v>1527</v>
      </c>
      <c r="G54" s="101">
        <f t="shared" si="6"/>
        <v>25.44575904015997</v>
      </c>
    </row>
    <row r="55" spans="1:7" ht="12.75">
      <c r="A55" s="4" t="s">
        <v>142</v>
      </c>
      <c r="B55" s="98">
        <v>414</v>
      </c>
      <c r="C55" s="10">
        <f>(B55/$B$54)*100</f>
        <v>11.798233114847536</v>
      </c>
      <c r="E55" s="1" t="s">
        <v>146</v>
      </c>
      <c r="F55" s="97">
        <v>1317</v>
      </c>
      <c r="G55" s="101">
        <f t="shared" si="6"/>
        <v>21.946342276287286</v>
      </c>
    </row>
    <row r="56" spans="1:7" ht="12.75">
      <c r="A56" s="4" t="s">
        <v>147</v>
      </c>
      <c r="B56" s="120">
        <v>52.7</v>
      </c>
      <c r="C56" s="37" t="s">
        <v>63</v>
      </c>
      <c r="E56" s="1" t="s">
        <v>148</v>
      </c>
      <c r="F56" s="97">
        <v>45</v>
      </c>
      <c r="G56" s="101">
        <f t="shared" si="6"/>
        <v>0.7498750208298617</v>
      </c>
    </row>
    <row r="57" spans="1:7" ht="12.75">
      <c r="A57" s="4" t="s">
        <v>149</v>
      </c>
      <c r="B57" s="98">
        <v>3095</v>
      </c>
      <c r="C57" s="10">
        <f>(B57/$B$54)*100</f>
        <v>88.20176688515247</v>
      </c>
      <c r="E57" s="1" t="s">
        <v>150</v>
      </c>
      <c r="F57" s="97">
        <v>47</v>
      </c>
      <c r="G57" s="101">
        <f t="shared" si="6"/>
        <v>0.783202799533411</v>
      </c>
    </row>
    <row r="58" spans="1:7" ht="12.75">
      <c r="A58" s="4" t="s">
        <v>147</v>
      </c>
      <c r="B58" s="120">
        <v>83.7</v>
      </c>
      <c r="C58" s="37" t="s">
        <v>63</v>
      </c>
      <c r="E58" s="1" t="s">
        <v>151</v>
      </c>
      <c r="F58" s="97">
        <v>587</v>
      </c>
      <c r="G58" s="101">
        <f t="shared" si="6"/>
        <v>9.781703049491751</v>
      </c>
    </row>
    <row r="59" spans="1:7" ht="12.75">
      <c r="A59" s="4"/>
      <c r="B59" s="93" t="s">
        <v>52</v>
      </c>
      <c r="C59" s="10"/>
      <c r="E59" s="1" t="s">
        <v>152</v>
      </c>
      <c r="F59" s="97">
        <v>23</v>
      </c>
      <c r="G59" s="101">
        <f t="shared" si="6"/>
        <v>0.3832694550908182</v>
      </c>
    </row>
    <row r="60" spans="1:7" ht="12.75">
      <c r="A60" s="5" t="s">
        <v>153</v>
      </c>
      <c r="B60" s="93">
        <v>723</v>
      </c>
      <c r="C60" s="33">
        <f>(B60/$B$60)*100</f>
        <v>100</v>
      </c>
      <c r="E60" s="1" t="s">
        <v>154</v>
      </c>
      <c r="F60" s="97">
        <v>178</v>
      </c>
      <c r="G60" s="101">
        <f t="shared" si="6"/>
        <v>2.966172304615897</v>
      </c>
    </row>
    <row r="61" spans="1:7" ht="12.75">
      <c r="A61" s="4" t="s">
        <v>142</v>
      </c>
      <c r="B61" s="97">
        <v>160</v>
      </c>
      <c r="C61" s="10">
        <f>(B61/$B$60)*100</f>
        <v>22.130013831258644</v>
      </c>
      <c r="E61" s="1" t="s">
        <v>155</v>
      </c>
      <c r="F61" s="97">
        <v>81</v>
      </c>
      <c r="G61" s="101">
        <f t="shared" si="6"/>
        <v>1.3497750374937512</v>
      </c>
    </row>
    <row r="62" spans="1:7" ht="12.75">
      <c r="A62" s="4"/>
      <c r="B62" s="93" t="s">
        <v>52</v>
      </c>
      <c r="C62" s="10"/>
      <c r="E62" s="1" t="s">
        <v>156</v>
      </c>
      <c r="F62" s="97">
        <v>129</v>
      </c>
      <c r="G62" s="101">
        <f t="shared" si="6"/>
        <v>2.149641726378937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81</v>
      </c>
      <c r="G63" s="101">
        <f t="shared" si="6"/>
        <v>1.3497750374937512</v>
      </c>
    </row>
    <row r="64" spans="1:7" ht="12.75">
      <c r="A64" s="29" t="s">
        <v>159</v>
      </c>
      <c r="B64" s="93">
        <v>5701</v>
      </c>
      <c r="C64" s="33">
        <f>(B64/$B$64)*100</f>
        <v>100</v>
      </c>
      <c r="E64" s="1" t="s">
        <v>160</v>
      </c>
      <c r="F64" s="97">
        <v>7</v>
      </c>
      <c r="G64" s="101">
        <f t="shared" si="6"/>
        <v>0.11664722546242293</v>
      </c>
    </row>
    <row r="65" spans="1:7" ht="12.75">
      <c r="A65" s="4" t="s">
        <v>58</v>
      </c>
      <c r="B65" s="97">
        <v>3411</v>
      </c>
      <c r="C65" s="10">
        <f>(B65/$B$64)*100</f>
        <v>59.83160848973864</v>
      </c>
      <c r="E65" s="1" t="s">
        <v>161</v>
      </c>
      <c r="F65" s="97">
        <v>80</v>
      </c>
      <c r="G65" s="101">
        <f t="shared" si="6"/>
        <v>1.3331111481419764</v>
      </c>
    </row>
    <row r="66" spans="1:7" ht="12.75">
      <c r="A66" s="4" t="s">
        <v>59</v>
      </c>
      <c r="B66" s="97">
        <v>2223</v>
      </c>
      <c r="C66" s="10">
        <f aca="true" t="shared" si="7" ref="C66:C71">(B66/$B$64)*100</f>
        <v>38.99315909489563</v>
      </c>
      <c r="E66" s="1" t="s">
        <v>162</v>
      </c>
      <c r="F66" s="97">
        <v>7</v>
      </c>
      <c r="G66" s="101">
        <f t="shared" si="6"/>
        <v>0.11664722546242293</v>
      </c>
    </row>
    <row r="67" spans="1:7" ht="12.75">
      <c r="A67" s="4" t="s">
        <v>163</v>
      </c>
      <c r="B67" s="97">
        <v>919</v>
      </c>
      <c r="C67" s="10">
        <f t="shared" si="7"/>
        <v>16.119978951061217</v>
      </c>
      <c r="E67" s="1" t="s">
        <v>164</v>
      </c>
      <c r="F67" s="97">
        <v>69</v>
      </c>
      <c r="G67" s="101">
        <f t="shared" si="6"/>
        <v>1.1498083652724544</v>
      </c>
    </row>
    <row r="68" spans="1:7" ht="12.75">
      <c r="A68" s="4" t="s">
        <v>165</v>
      </c>
      <c r="B68" s="97">
        <v>1304</v>
      </c>
      <c r="C68" s="10">
        <f t="shared" si="7"/>
        <v>22.873180143834414</v>
      </c>
      <c r="E68" s="1" t="s">
        <v>166</v>
      </c>
      <c r="F68" s="97">
        <v>178</v>
      </c>
      <c r="G68" s="101">
        <f t="shared" si="6"/>
        <v>2.966172304615897</v>
      </c>
    </row>
    <row r="69" spans="1:7" ht="12.75">
      <c r="A69" s="4" t="s">
        <v>167</v>
      </c>
      <c r="B69" s="97">
        <v>554</v>
      </c>
      <c r="C69" s="10">
        <f t="shared" si="7"/>
        <v>9.717593404665848</v>
      </c>
      <c r="E69" s="1" t="s">
        <v>168</v>
      </c>
      <c r="F69" s="97">
        <v>41</v>
      </c>
      <c r="G69" s="101">
        <f t="shared" si="6"/>
        <v>0.6832194634227629</v>
      </c>
    </row>
    <row r="70" spans="1:7" ht="12.75">
      <c r="A70" s="4" t="s">
        <v>169</v>
      </c>
      <c r="B70" s="97">
        <v>750</v>
      </c>
      <c r="C70" s="10">
        <f t="shared" si="7"/>
        <v>13.155586739168568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67</v>
      </c>
      <c r="C71" s="40">
        <f t="shared" si="7"/>
        <v>1.1752324153657254</v>
      </c>
      <c r="D71" s="41"/>
      <c r="E71" s="9" t="s">
        <v>171</v>
      </c>
      <c r="F71" s="103">
        <v>1037</v>
      </c>
      <c r="G71" s="104">
        <f t="shared" si="6"/>
        <v>17.280453257790366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4760</v>
      </c>
      <c r="C9" s="81">
        <f>(B9/$B$9)*100</f>
        <v>100</v>
      </c>
      <c r="D9" s="65"/>
      <c r="E9" s="79" t="s">
        <v>183</v>
      </c>
      <c r="F9" s="80">
        <v>2272</v>
      </c>
      <c r="G9" s="81">
        <f>(F9/$F$9)*100</f>
        <v>100</v>
      </c>
    </row>
    <row r="10" spans="1:7" ht="12.75">
      <c r="A10" s="82" t="s">
        <v>184</v>
      </c>
      <c r="B10" s="97">
        <v>3241</v>
      </c>
      <c r="C10" s="105">
        <f>(B10/$B$9)*100</f>
        <v>68.08823529411765</v>
      </c>
      <c r="D10" s="65"/>
      <c r="E10" s="78" t="s">
        <v>185</v>
      </c>
      <c r="F10" s="97">
        <v>31</v>
      </c>
      <c r="G10" s="105">
        <f aca="true" t="shared" si="0" ref="G10:G19">(F10/$F$9)*100</f>
        <v>1.3644366197183098</v>
      </c>
    </row>
    <row r="11" spans="1:7" ht="12.75">
      <c r="A11" s="82" t="s">
        <v>186</v>
      </c>
      <c r="B11" s="97">
        <v>3230</v>
      </c>
      <c r="C11" s="105">
        <f aca="true" t="shared" si="1" ref="C11:C16">(B11/$B$9)*100</f>
        <v>67.85714285714286</v>
      </c>
      <c r="D11" s="65"/>
      <c r="E11" s="78" t="s">
        <v>187</v>
      </c>
      <c r="F11" s="97">
        <v>39</v>
      </c>
      <c r="G11" s="105">
        <f t="shared" si="0"/>
        <v>1.716549295774648</v>
      </c>
    </row>
    <row r="12" spans="1:7" ht="12.75">
      <c r="A12" s="82" t="s">
        <v>188</v>
      </c>
      <c r="B12" s="97">
        <v>3069</v>
      </c>
      <c r="C12" s="105">
        <f>(B12/$B$9)*100</f>
        <v>64.4747899159664</v>
      </c>
      <c r="D12" s="65"/>
      <c r="E12" s="78" t="s">
        <v>189</v>
      </c>
      <c r="F12" s="97">
        <v>109</v>
      </c>
      <c r="G12" s="105">
        <f t="shared" si="0"/>
        <v>4.797535211267605</v>
      </c>
    </row>
    <row r="13" spans="1:7" ht="12.75">
      <c r="A13" s="82" t="s">
        <v>190</v>
      </c>
      <c r="B13" s="97">
        <v>161</v>
      </c>
      <c r="C13" s="105">
        <f>(B13/$B$9)*100</f>
        <v>3.3823529411764706</v>
      </c>
      <c r="D13" s="65"/>
      <c r="E13" s="78" t="s">
        <v>191</v>
      </c>
      <c r="F13" s="97">
        <v>165</v>
      </c>
      <c r="G13" s="105">
        <f t="shared" si="0"/>
        <v>7.262323943661972</v>
      </c>
    </row>
    <row r="14" spans="1:7" ht="12.75">
      <c r="A14" s="82" t="s">
        <v>192</v>
      </c>
      <c r="B14" s="121">
        <v>5</v>
      </c>
      <c r="C14" s="112" t="s">
        <v>63</v>
      </c>
      <c r="D14" s="65"/>
      <c r="E14" s="78" t="s">
        <v>193</v>
      </c>
      <c r="F14" s="97">
        <v>308</v>
      </c>
      <c r="G14" s="105">
        <f t="shared" si="0"/>
        <v>13.556338028169016</v>
      </c>
    </row>
    <row r="15" spans="1:7" ht="12.75">
      <c r="A15" s="82" t="s">
        <v>194</v>
      </c>
      <c r="B15" s="109">
        <v>11</v>
      </c>
      <c r="C15" s="105">
        <f t="shared" si="1"/>
        <v>0.23109243697478993</v>
      </c>
      <c r="D15" s="65"/>
      <c r="E15" s="78" t="s">
        <v>195</v>
      </c>
      <c r="F15" s="97">
        <v>542</v>
      </c>
      <c r="G15" s="105">
        <f t="shared" si="0"/>
        <v>23.8556338028169</v>
      </c>
    </row>
    <row r="16" spans="1:7" ht="12.75">
      <c r="A16" s="82" t="s">
        <v>306</v>
      </c>
      <c r="B16" s="97">
        <v>1519</v>
      </c>
      <c r="C16" s="105">
        <f t="shared" si="1"/>
        <v>31.91176470588235</v>
      </c>
      <c r="D16" s="65"/>
      <c r="E16" s="78" t="s">
        <v>307</v>
      </c>
      <c r="F16" s="97">
        <v>472</v>
      </c>
      <c r="G16" s="105">
        <f t="shared" si="0"/>
        <v>20.774647887323944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449</v>
      </c>
      <c r="G17" s="105">
        <f t="shared" si="0"/>
        <v>19.762323943661972</v>
      </c>
    </row>
    <row r="18" spans="1:7" ht="12.75">
      <c r="A18" s="77" t="s">
        <v>309</v>
      </c>
      <c r="B18" s="80">
        <v>2455</v>
      </c>
      <c r="C18" s="81">
        <f>(B18/$B$18)*100</f>
        <v>100</v>
      </c>
      <c r="D18" s="65"/>
      <c r="E18" s="78" t="s">
        <v>409</v>
      </c>
      <c r="F18" s="97">
        <v>82</v>
      </c>
      <c r="G18" s="105">
        <f t="shared" si="0"/>
        <v>3.609154929577465</v>
      </c>
    </row>
    <row r="19" spans="1:9" ht="12.75">
      <c r="A19" s="82" t="s">
        <v>184</v>
      </c>
      <c r="B19" s="97">
        <v>1516</v>
      </c>
      <c r="C19" s="105">
        <f>(B19/$B$18)*100</f>
        <v>61.75152749490835</v>
      </c>
      <c r="D19" s="65"/>
      <c r="E19" s="78" t="s">
        <v>408</v>
      </c>
      <c r="F19" s="98">
        <v>75</v>
      </c>
      <c r="G19" s="105">
        <f t="shared" si="0"/>
        <v>3.301056338028169</v>
      </c>
      <c r="I19" s="118"/>
    </row>
    <row r="20" spans="1:7" ht="12.75">
      <c r="A20" s="82" t="s">
        <v>186</v>
      </c>
      <c r="B20" s="97">
        <v>1509</v>
      </c>
      <c r="C20" s="105">
        <f>(B20/$B$18)*100</f>
        <v>61.46639511201629</v>
      </c>
      <c r="D20" s="65"/>
      <c r="E20" s="78" t="s">
        <v>310</v>
      </c>
      <c r="F20" s="97">
        <v>71230</v>
      </c>
      <c r="G20" s="112" t="s">
        <v>63</v>
      </c>
    </row>
    <row r="21" spans="1:7" ht="12.75">
      <c r="A21" s="82" t="s">
        <v>188</v>
      </c>
      <c r="B21" s="97">
        <v>1427</v>
      </c>
      <c r="C21" s="105">
        <f>(B21/$B$18)*100</f>
        <v>58.12627291242363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2032</v>
      </c>
      <c r="G22" s="105">
        <f>(F22/$F$9)*100</f>
        <v>89.43661971830986</v>
      </c>
    </row>
    <row r="23" spans="1:7" ht="12.75">
      <c r="A23" s="77" t="s">
        <v>312</v>
      </c>
      <c r="B23" s="80">
        <v>338</v>
      </c>
      <c r="C23" s="81">
        <f>(B23/$B$23)*100</f>
        <v>100</v>
      </c>
      <c r="D23" s="65"/>
      <c r="E23" s="78" t="s">
        <v>313</v>
      </c>
      <c r="F23" s="97">
        <v>76757</v>
      </c>
      <c r="G23" s="112" t="s">
        <v>63</v>
      </c>
    </row>
    <row r="24" spans="1:7" ht="12.75">
      <c r="A24" s="82" t="s">
        <v>314</v>
      </c>
      <c r="B24" s="97">
        <v>232</v>
      </c>
      <c r="C24" s="105">
        <f>(B24/$B$23)*100</f>
        <v>68.63905325443787</v>
      </c>
      <c r="D24" s="65"/>
      <c r="E24" s="78" t="s">
        <v>315</v>
      </c>
      <c r="F24" s="97">
        <v>551</v>
      </c>
      <c r="G24" s="105">
        <f>(F24/$F$9)*100</f>
        <v>24.25176056338028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14497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61</v>
      </c>
      <c r="G26" s="105">
        <f>(F26/$F$9)*100</f>
        <v>2.6848591549295775</v>
      </c>
    </row>
    <row r="27" spans="1:7" ht="12.75">
      <c r="A27" s="77" t="s">
        <v>324</v>
      </c>
      <c r="B27" s="80">
        <v>3046</v>
      </c>
      <c r="C27" s="81">
        <f>(B27/$B$27)*100</f>
        <v>100</v>
      </c>
      <c r="D27" s="65"/>
      <c r="E27" s="78" t="s">
        <v>317</v>
      </c>
      <c r="F27" s="98">
        <v>5940</v>
      </c>
      <c r="G27" s="112" t="s">
        <v>63</v>
      </c>
    </row>
    <row r="28" spans="1:7" ht="12.75">
      <c r="A28" s="82" t="s">
        <v>325</v>
      </c>
      <c r="B28" s="97">
        <v>2559</v>
      </c>
      <c r="C28" s="105">
        <f aca="true" t="shared" si="2" ref="C28:C33">(B28/$B$27)*100</f>
        <v>84.0118187787262</v>
      </c>
      <c r="D28" s="65"/>
      <c r="E28" s="78" t="s">
        <v>318</v>
      </c>
      <c r="F28" s="97">
        <v>4</v>
      </c>
      <c r="G28" s="105">
        <f>(F28/$F$9)*100</f>
        <v>0.17605633802816903</v>
      </c>
    </row>
    <row r="29" spans="1:7" ht="12.75">
      <c r="A29" s="82" t="s">
        <v>326</v>
      </c>
      <c r="B29" s="97">
        <v>180</v>
      </c>
      <c r="C29" s="105">
        <f t="shared" si="2"/>
        <v>5.909389363099146</v>
      </c>
      <c r="D29" s="65"/>
      <c r="E29" s="78" t="s">
        <v>319</v>
      </c>
      <c r="F29" s="97">
        <v>550</v>
      </c>
      <c r="G29" s="112" t="s">
        <v>63</v>
      </c>
    </row>
    <row r="30" spans="1:7" ht="12.75">
      <c r="A30" s="82" t="s">
        <v>327</v>
      </c>
      <c r="B30" s="97">
        <v>150</v>
      </c>
      <c r="C30" s="105">
        <f t="shared" si="2"/>
        <v>4.9244911359159556</v>
      </c>
      <c r="D30" s="65"/>
      <c r="E30" s="78" t="s">
        <v>320</v>
      </c>
      <c r="F30" s="97">
        <v>471</v>
      </c>
      <c r="G30" s="105">
        <f>(F30/$F$9)*100</f>
        <v>20.7306338028169</v>
      </c>
    </row>
    <row r="31" spans="1:7" ht="12.75">
      <c r="A31" s="82" t="s">
        <v>354</v>
      </c>
      <c r="B31" s="97">
        <v>19</v>
      </c>
      <c r="C31" s="105">
        <f t="shared" si="2"/>
        <v>0.623768877216021</v>
      </c>
      <c r="D31" s="65"/>
      <c r="E31" s="78" t="s">
        <v>321</v>
      </c>
      <c r="F31" s="97">
        <v>17437</v>
      </c>
      <c r="G31" s="112" t="s">
        <v>63</v>
      </c>
    </row>
    <row r="32" spans="1:7" ht="12.75">
      <c r="A32" s="82" t="s">
        <v>328</v>
      </c>
      <c r="B32" s="97">
        <v>15</v>
      </c>
      <c r="C32" s="105">
        <f t="shared" si="2"/>
        <v>0.4924491135915955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123</v>
      </c>
      <c r="C33" s="105">
        <f t="shared" si="2"/>
        <v>4.038082731451084</v>
      </c>
      <c r="D33" s="65"/>
      <c r="E33" s="79" t="s">
        <v>323</v>
      </c>
      <c r="F33" s="80">
        <v>1595</v>
      </c>
      <c r="G33" s="81">
        <f>(F33/$F$33)*100</f>
        <v>100</v>
      </c>
    </row>
    <row r="34" spans="1:7" ht="12.75">
      <c r="A34" s="82" t="s">
        <v>330</v>
      </c>
      <c r="B34" s="109">
        <v>26.4</v>
      </c>
      <c r="C34" s="112" t="s">
        <v>63</v>
      </c>
      <c r="D34" s="65"/>
      <c r="E34" s="78" t="s">
        <v>185</v>
      </c>
      <c r="F34" s="97">
        <v>11</v>
      </c>
      <c r="G34" s="105">
        <f aca="true" t="shared" si="3" ref="G34:G43">(F34/$F$33)*100</f>
        <v>0.6896551724137931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18</v>
      </c>
      <c r="G35" s="105">
        <f t="shared" si="3"/>
        <v>1.128526645768025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59</v>
      </c>
      <c r="G36" s="105">
        <f t="shared" si="3"/>
        <v>3.699059561128527</v>
      </c>
    </row>
    <row r="37" spans="1:7" ht="12.75">
      <c r="A37" s="77" t="s">
        <v>333</v>
      </c>
      <c r="B37" s="80">
        <v>3069</v>
      </c>
      <c r="C37" s="81">
        <f>(B37/$B$37)*100</f>
        <v>100</v>
      </c>
      <c r="D37" s="65"/>
      <c r="E37" s="78" t="s">
        <v>191</v>
      </c>
      <c r="F37" s="97">
        <v>82</v>
      </c>
      <c r="G37" s="105">
        <f t="shared" si="3"/>
        <v>5.141065830721003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206</v>
      </c>
      <c r="G38" s="105">
        <f t="shared" si="3"/>
        <v>12.915360501567399</v>
      </c>
    </row>
    <row r="39" spans="1:7" ht="12.75">
      <c r="A39" s="82" t="s">
        <v>336</v>
      </c>
      <c r="B39" s="98">
        <v>1603</v>
      </c>
      <c r="C39" s="105">
        <f>(B39/$B$37)*100</f>
        <v>52.23199739328772</v>
      </c>
      <c r="D39" s="65"/>
      <c r="E39" s="78" t="s">
        <v>195</v>
      </c>
      <c r="F39" s="97">
        <v>387</v>
      </c>
      <c r="G39" s="105">
        <f t="shared" si="3"/>
        <v>24.26332288401254</v>
      </c>
    </row>
    <row r="40" spans="1:7" ht="12.75">
      <c r="A40" s="82" t="s">
        <v>337</v>
      </c>
      <c r="B40" s="98">
        <v>232</v>
      </c>
      <c r="C40" s="105">
        <f>(B40/$B$37)*100</f>
        <v>7.559465623981754</v>
      </c>
      <c r="D40" s="65"/>
      <c r="E40" s="78" t="s">
        <v>307</v>
      </c>
      <c r="F40" s="97">
        <v>323</v>
      </c>
      <c r="G40" s="105">
        <f t="shared" si="3"/>
        <v>20.25078369905956</v>
      </c>
    </row>
    <row r="41" spans="1:7" ht="12.75">
      <c r="A41" s="82" t="s">
        <v>339</v>
      </c>
      <c r="B41" s="98">
        <v>946</v>
      </c>
      <c r="C41" s="105">
        <f>(B41/$B$37)*100</f>
        <v>30.824372759856633</v>
      </c>
      <c r="D41" s="65"/>
      <c r="E41" s="78" t="s">
        <v>308</v>
      </c>
      <c r="F41" s="97">
        <v>384</v>
      </c>
      <c r="G41" s="105">
        <f t="shared" si="3"/>
        <v>24.07523510971787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56</v>
      </c>
      <c r="G42" s="105">
        <f t="shared" si="3"/>
        <v>3.510971786833856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69</v>
      </c>
      <c r="G43" s="105">
        <f t="shared" si="3"/>
        <v>4.326018808777429</v>
      </c>
    </row>
    <row r="44" spans="1:7" ht="12.75">
      <c r="A44" s="82" t="s">
        <v>93</v>
      </c>
      <c r="B44" s="98">
        <v>173</v>
      </c>
      <c r="C44" s="105">
        <f>(B44/$B$37)*100</f>
        <v>5.637015314434669</v>
      </c>
      <c r="D44" s="65"/>
      <c r="E44" s="78" t="s">
        <v>332</v>
      </c>
      <c r="F44" s="97">
        <v>76519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115</v>
      </c>
      <c r="C46" s="105">
        <f>(B46/$B$37)*100</f>
        <v>3.747148908439231</v>
      </c>
      <c r="D46" s="65"/>
      <c r="E46" s="78" t="s">
        <v>335</v>
      </c>
      <c r="F46" s="97">
        <v>30308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57152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36436</v>
      </c>
      <c r="G49" s="114" t="s">
        <v>63</v>
      </c>
    </row>
    <row r="50" spans="1:7" ht="13.5" thickTop="1">
      <c r="A50" s="82" t="s">
        <v>355</v>
      </c>
      <c r="B50" s="98">
        <v>125</v>
      </c>
      <c r="C50" s="105">
        <f t="shared" si="4"/>
        <v>4.072987943955686</v>
      </c>
      <c r="D50" s="65"/>
      <c r="E50" s="78"/>
      <c r="F50" s="86"/>
      <c r="G50" s="85"/>
    </row>
    <row r="51" spans="1:7" ht="12.75">
      <c r="A51" s="82" t="s">
        <v>356</v>
      </c>
      <c r="B51" s="98">
        <v>284</v>
      </c>
      <c r="C51" s="105">
        <f t="shared" si="4"/>
        <v>9.253828608667318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136</v>
      </c>
      <c r="C52" s="105">
        <f t="shared" si="4"/>
        <v>4.431410883023786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480</v>
      </c>
      <c r="C53" s="105">
        <f t="shared" si="4"/>
        <v>15.640273704789834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115</v>
      </c>
      <c r="C54" s="105">
        <f t="shared" si="4"/>
        <v>3.747148908439231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117</v>
      </c>
      <c r="C55" s="105">
        <f t="shared" si="4"/>
        <v>3.812316715542522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341</v>
      </c>
      <c r="C57" s="105">
        <f>(B57/$B$37)*100</f>
        <v>11.11111111111111</v>
      </c>
      <c r="D57" s="65"/>
      <c r="E57" s="79" t="s">
        <v>323</v>
      </c>
      <c r="F57" s="80">
        <v>18</v>
      </c>
      <c r="G57" s="81">
        <f>(F57/L57)*100</f>
        <v>1.128526645768025</v>
      </c>
      <c r="H57" s="79" t="s">
        <v>323</v>
      </c>
      <c r="L57" s="122">
        <v>1595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18</v>
      </c>
      <c r="G58" s="105">
        <f>(F58/L58)*100</f>
        <v>2.406417112299465</v>
      </c>
      <c r="H58" s="78" t="s">
        <v>357</v>
      </c>
      <c r="L58" s="122">
        <v>748</v>
      </c>
    </row>
    <row r="59" spans="1:12" ht="12.75">
      <c r="A59" s="82" t="s">
        <v>351</v>
      </c>
      <c r="B59" s="98">
        <v>430</v>
      </c>
      <c r="C59" s="105">
        <f>(B59/$B$37)*100</f>
        <v>14.01107852720756</v>
      </c>
      <c r="D59" s="65"/>
      <c r="E59" s="78" t="s">
        <v>359</v>
      </c>
      <c r="F59" s="97">
        <v>7</v>
      </c>
      <c r="G59" s="105">
        <f>(F59/L59)*100</f>
        <v>3.0434782608695654</v>
      </c>
      <c r="H59" s="78" t="s">
        <v>359</v>
      </c>
      <c r="L59" s="122">
        <v>230</v>
      </c>
    </row>
    <row r="60" spans="1:12" ht="12.75">
      <c r="A60" s="82" t="s">
        <v>352</v>
      </c>
      <c r="B60" s="98">
        <v>587</v>
      </c>
      <c r="C60" s="105">
        <f>(B60/$B$37)*100</f>
        <v>19.1267513848159</v>
      </c>
      <c r="D60" s="65"/>
      <c r="E60" s="79"/>
      <c r="F60" s="97" t="s">
        <v>52</v>
      </c>
      <c r="G60" s="105" t="s">
        <v>52</v>
      </c>
      <c r="L60" s="123"/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L61" s="123"/>
      <c r="M61" s="15" t="s">
        <v>52</v>
      </c>
    </row>
    <row r="62" spans="1:12" ht="12.75">
      <c r="A62" s="82" t="s">
        <v>176</v>
      </c>
      <c r="B62" s="98">
        <v>220</v>
      </c>
      <c r="C62" s="105">
        <f>(B62/$B$37)*100</f>
        <v>7.168458781362006</v>
      </c>
      <c r="D62" s="65"/>
      <c r="E62" s="79" t="s">
        <v>362</v>
      </c>
      <c r="F62" s="80">
        <v>11</v>
      </c>
      <c r="G62" s="81">
        <f>(F62/L62)*100</f>
        <v>6.832298136645963</v>
      </c>
      <c r="H62" s="79" t="s">
        <v>196</v>
      </c>
      <c r="L62" s="122">
        <v>161</v>
      </c>
    </row>
    <row r="63" spans="1:12" ht="12.75">
      <c r="A63" s="61" t="s">
        <v>95</v>
      </c>
      <c r="B63" s="98">
        <v>129</v>
      </c>
      <c r="C63" s="105">
        <f>(B63/$B$37)*100</f>
        <v>4.203323558162268</v>
      </c>
      <c r="D63" s="65"/>
      <c r="E63" s="78" t="s">
        <v>357</v>
      </c>
      <c r="F63" s="97">
        <v>11</v>
      </c>
      <c r="G63" s="105">
        <f>(F63/L63)*100</f>
        <v>11.458333333333332</v>
      </c>
      <c r="H63" s="78" t="s">
        <v>357</v>
      </c>
      <c r="L63" s="122">
        <v>96</v>
      </c>
    </row>
    <row r="64" spans="1:12" ht="12.75">
      <c r="A64" s="82" t="s">
        <v>353</v>
      </c>
      <c r="B64" s="98">
        <v>105</v>
      </c>
      <c r="C64" s="105">
        <f>(B64/$B$37)*100</f>
        <v>3.4213098729227758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22">
        <v>18</v>
      </c>
    </row>
    <row r="65" spans="1:12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  <c r="L65" s="123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98</v>
      </c>
      <c r="G66" s="81">
        <f aca="true" t="shared" si="5" ref="G66:G71">(F66/L66)*100</f>
        <v>1.6981459019234102</v>
      </c>
      <c r="H66" s="79" t="s">
        <v>363</v>
      </c>
      <c r="L66" s="122">
        <v>5771</v>
      </c>
    </row>
    <row r="67" spans="1:12" ht="12.75">
      <c r="A67" s="82" t="s">
        <v>365</v>
      </c>
      <c r="B67" s="97">
        <v>2622</v>
      </c>
      <c r="C67" s="105">
        <f>(B67/$B$37)*100</f>
        <v>85.43499511241447</v>
      </c>
      <c r="D67" s="65"/>
      <c r="E67" s="78" t="s">
        <v>64</v>
      </c>
      <c r="F67" s="97">
        <v>59</v>
      </c>
      <c r="G67" s="105">
        <f t="shared" si="5"/>
        <v>1.345802919708029</v>
      </c>
      <c r="H67" s="78" t="s">
        <v>64</v>
      </c>
      <c r="L67" s="122">
        <v>4384</v>
      </c>
    </row>
    <row r="68" spans="1:12" ht="12.75">
      <c r="A68" s="82" t="s">
        <v>367</v>
      </c>
      <c r="B68" s="97">
        <v>334</v>
      </c>
      <c r="C68" s="105">
        <f>(B68/$B$37)*100</f>
        <v>10.883023786249593</v>
      </c>
      <c r="D68" s="65"/>
      <c r="E68" s="78" t="s">
        <v>366</v>
      </c>
      <c r="F68" s="97">
        <v>0</v>
      </c>
      <c r="G68" s="105">
        <f t="shared" si="5"/>
        <v>0</v>
      </c>
      <c r="H68" s="78" t="s">
        <v>366</v>
      </c>
      <c r="L68" s="122">
        <v>723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39</v>
      </c>
      <c r="G69" s="105">
        <f t="shared" si="5"/>
        <v>2.81182408074982</v>
      </c>
      <c r="H69" s="78" t="s">
        <v>368</v>
      </c>
      <c r="L69" s="122">
        <v>1387</v>
      </c>
    </row>
    <row r="70" spans="1:12" ht="12.75">
      <c r="A70" s="82" t="s">
        <v>178</v>
      </c>
      <c r="B70" s="97">
        <v>109</v>
      </c>
      <c r="C70" s="105">
        <f>(B70/$B$37)*100</f>
        <v>3.5516454871293583</v>
      </c>
      <c r="D70" s="65"/>
      <c r="E70" s="78" t="s">
        <v>369</v>
      </c>
      <c r="F70" s="97">
        <v>23</v>
      </c>
      <c r="G70" s="105">
        <f t="shared" si="5"/>
        <v>2.1159153633854646</v>
      </c>
      <c r="H70" s="78" t="s">
        <v>369</v>
      </c>
      <c r="L70" s="122">
        <v>1087</v>
      </c>
    </row>
    <row r="71" spans="1:12" ht="13.5" thickBot="1">
      <c r="A71" s="90" t="s">
        <v>173</v>
      </c>
      <c r="B71" s="110">
        <v>4</v>
      </c>
      <c r="C71" s="111">
        <f>(B71/$B$37)*100</f>
        <v>0.13033561420658196</v>
      </c>
      <c r="D71" s="91"/>
      <c r="E71" s="92" t="s">
        <v>370</v>
      </c>
      <c r="F71" s="110">
        <v>33</v>
      </c>
      <c r="G71" s="119">
        <f t="shared" si="5"/>
        <v>3.8327526132404177</v>
      </c>
      <c r="H71" s="92" t="s">
        <v>370</v>
      </c>
      <c r="L71" s="122">
        <v>861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2345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2281</v>
      </c>
      <c r="G9" s="81">
        <f>(F9/$F$9)*100</f>
        <v>100</v>
      </c>
      <c r="I9" s="53"/>
    </row>
    <row r="10" spans="1:7" ht="12.75">
      <c r="A10" s="36" t="s">
        <v>376</v>
      </c>
      <c r="B10" s="97">
        <v>1472</v>
      </c>
      <c r="C10" s="105">
        <f aca="true" t="shared" si="0" ref="C10:C18">(B10/$B$8)*100</f>
        <v>62.771855010660985</v>
      </c>
      <c r="E10" s="32" t="s">
        <v>377</v>
      </c>
      <c r="F10" s="97">
        <v>2281</v>
      </c>
      <c r="G10" s="105">
        <f>(F10/$F$9)*100</f>
        <v>100</v>
      </c>
    </row>
    <row r="11" spans="1:7" ht="12.75">
      <c r="A11" s="36" t="s">
        <v>378</v>
      </c>
      <c r="B11" s="97">
        <v>175</v>
      </c>
      <c r="C11" s="105">
        <f t="shared" si="0"/>
        <v>7.462686567164178</v>
      </c>
      <c r="E11" s="32" t="s">
        <v>379</v>
      </c>
      <c r="F11" s="97">
        <v>0</v>
      </c>
      <c r="G11" s="105">
        <f>(F11/$F$9)*100</f>
        <v>0</v>
      </c>
    </row>
    <row r="12" spans="1:7" ht="12.75">
      <c r="A12" s="36" t="s">
        <v>380</v>
      </c>
      <c r="B12" s="97">
        <v>49</v>
      </c>
      <c r="C12" s="105">
        <f t="shared" si="0"/>
        <v>2.0895522388059704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59</v>
      </c>
      <c r="C13" s="105">
        <f t="shared" si="0"/>
        <v>2.5159914712153517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184</v>
      </c>
      <c r="C14" s="105">
        <f t="shared" si="0"/>
        <v>7.846481876332623</v>
      </c>
      <c r="E14" s="42" t="s">
        <v>384</v>
      </c>
      <c r="F14" s="80">
        <v>1504</v>
      </c>
      <c r="G14" s="81">
        <f>(F14/$F$14)*100</f>
        <v>100</v>
      </c>
    </row>
    <row r="15" spans="1:7" ht="12.75">
      <c r="A15" s="36" t="s">
        <v>385</v>
      </c>
      <c r="B15" s="97">
        <v>315</v>
      </c>
      <c r="C15" s="105">
        <f t="shared" si="0"/>
        <v>13.432835820895523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80</v>
      </c>
      <c r="C16" s="105">
        <f t="shared" si="0"/>
        <v>3.411513859275053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11</v>
      </c>
      <c r="C17" s="105">
        <f t="shared" si="0"/>
        <v>0.4690831556503198</v>
      </c>
      <c r="E17" s="1" t="s">
        <v>390</v>
      </c>
      <c r="F17" s="97">
        <v>80</v>
      </c>
      <c r="G17" s="105">
        <f aca="true" t="shared" si="1" ref="G17:G23">(F17/$F$14)*100</f>
        <v>5.319148936170213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424</v>
      </c>
      <c r="G18" s="105">
        <f t="shared" si="1"/>
        <v>28.191489361702125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798</v>
      </c>
      <c r="G19" s="105">
        <f t="shared" si="1"/>
        <v>53.058510638297875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187</v>
      </c>
      <c r="G20" s="105">
        <f t="shared" si="1"/>
        <v>12.433510638297872</v>
      </c>
    </row>
    <row r="21" spans="1:7" ht="12.75">
      <c r="A21" s="36" t="s">
        <v>395</v>
      </c>
      <c r="B21" s="98">
        <v>21</v>
      </c>
      <c r="C21" s="105">
        <f aca="true" t="shared" si="2" ref="C21:C28">(B21/$B$8)*100</f>
        <v>0.8955223880597015</v>
      </c>
      <c r="E21" s="1" t="s">
        <v>396</v>
      </c>
      <c r="F21" s="97">
        <v>9</v>
      </c>
      <c r="G21" s="105">
        <f t="shared" si="1"/>
        <v>0.598404255319149</v>
      </c>
    </row>
    <row r="22" spans="1:7" ht="12.75">
      <c r="A22" s="36" t="s">
        <v>397</v>
      </c>
      <c r="B22" s="98">
        <v>13</v>
      </c>
      <c r="C22" s="105">
        <f t="shared" si="2"/>
        <v>0.5543710021321961</v>
      </c>
      <c r="E22" s="1" t="s">
        <v>398</v>
      </c>
      <c r="F22" s="97">
        <v>6</v>
      </c>
      <c r="G22" s="105">
        <f t="shared" si="1"/>
        <v>0.39893617021276595</v>
      </c>
    </row>
    <row r="23" spans="1:7" ht="12.75">
      <c r="A23" s="36" t="s">
        <v>399</v>
      </c>
      <c r="B23" s="98">
        <v>32</v>
      </c>
      <c r="C23" s="105">
        <f t="shared" si="2"/>
        <v>1.3646055437100213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407</v>
      </c>
      <c r="C24" s="105">
        <f t="shared" si="2"/>
        <v>17.356076759061835</v>
      </c>
      <c r="E24" s="1" t="s">
        <v>402</v>
      </c>
      <c r="F24" s="97">
        <v>164000</v>
      </c>
      <c r="G24" s="112" t="s">
        <v>63</v>
      </c>
    </row>
    <row r="25" spans="1:7" ht="12.75">
      <c r="A25" s="36" t="s">
        <v>403</v>
      </c>
      <c r="B25" s="97">
        <v>644</v>
      </c>
      <c r="C25" s="105">
        <f t="shared" si="2"/>
        <v>27.46268656716418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1038</v>
      </c>
      <c r="C26" s="105">
        <f t="shared" si="2"/>
        <v>44.26439232409381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170</v>
      </c>
      <c r="C27" s="105">
        <f t="shared" si="2"/>
        <v>7.249466950959488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20</v>
      </c>
      <c r="C28" s="105">
        <f t="shared" si="2"/>
        <v>0.8528784648187633</v>
      </c>
      <c r="E28" s="32" t="s">
        <v>415</v>
      </c>
      <c r="F28" s="97">
        <v>1089</v>
      </c>
      <c r="G28" s="105">
        <f aca="true" t="shared" si="3" ref="G28:G35">(F28/$F$14)*100</f>
        <v>72.40691489361703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16</v>
      </c>
      <c r="C31" s="105">
        <f aca="true" t="shared" si="4" ref="C31:C39">(B31/$B$8)*100</f>
        <v>0.6823027718550106</v>
      </c>
      <c r="E31" s="32" t="s">
        <v>420</v>
      </c>
      <c r="F31" s="97">
        <v>12</v>
      </c>
      <c r="G31" s="105">
        <f t="shared" si="3"/>
        <v>0.7978723404255319</v>
      </c>
    </row>
    <row r="32" spans="1:7" ht="12.75">
      <c r="A32" s="36" t="s">
        <v>421</v>
      </c>
      <c r="B32" s="97">
        <v>67</v>
      </c>
      <c r="C32" s="105">
        <f t="shared" si="4"/>
        <v>2.857142857142857</v>
      </c>
      <c r="E32" s="32" t="s">
        <v>422</v>
      </c>
      <c r="F32" s="97">
        <v>93</v>
      </c>
      <c r="G32" s="105">
        <f t="shared" si="3"/>
        <v>6.183510638297872</v>
      </c>
    </row>
    <row r="33" spans="1:7" ht="12.75">
      <c r="A33" s="36" t="s">
        <v>423</v>
      </c>
      <c r="B33" s="97">
        <v>153</v>
      </c>
      <c r="C33" s="105">
        <f t="shared" si="4"/>
        <v>6.524520255863539</v>
      </c>
      <c r="E33" s="32" t="s">
        <v>424</v>
      </c>
      <c r="F33" s="97">
        <v>396</v>
      </c>
      <c r="G33" s="105">
        <f t="shared" si="3"/>
        <v>26.329787234042552</v>
      </c>
    </row>
    <row r="34" spans="1:7" ht="12.75">
      <c r="A34" s="36" t="s">
        <v>425</v>
      </c>
      <c r="B34" s="97">
        <v>235</v>
      </c>
      <c r="C34" s="105">
        <f t="shared" si="4"/>
        <v>10.021321961620469</v>
      </c>
      <c r="E34" s="32" t="s">
        <v>426</v>
      </c>
      <c r="F34" s="97">
        <v>447</v>
      </c>
      <c r="G34" s="105">
        <f t="shared" si="3"/>
        <v>29.720744680851062</v>
      </c>
    </row>
    <row r="35" spans="1:7" ht="12.75">
      <c r="A35" s="36" t="s">
        <v>427</v>
      </c>
      <c r="B35" s="97">
        <v>345</v>
      </c>
      <c r="C35" s="105">
        <f t="shared" si="4"/>
        <v>14.712153518123666</v>
      </c>
      <c r="E35" s="32" t="s">
        <v>428</v>
      </c>
      <c r="F35" s="97">
        <v>141</v>
      </c>
      <c r="G35" s="105">
        <f t="shared" si="3"/>
        <v>9.375</v>
      </c>
    </row>
    <row r="36" spans="1:7" ht="12.75">
      <c r="A36" s="36" t="s">
        <v>429</v>
      </c>
      <c r="B36" s="97">
        <v>254</v>
      </c>
      <c r="C36" s="105">
        <f t="shared" si="4"/>
        <v>10.831556503198295</v>
      </c>
      <c r="E36" s="32" t="s">
        <v>430</v>
      </c>
      <c r="F36" s="97">
        <v>1524</v>
      </c>
      <c r="G36" s="112" t="s">
        <v>63</v>
      </c>
    </row>
    <row r="37" spans="1:7" ht="12.75">
      <c r="A37" s="36" t="s">
        <v>431</v>
      </c>
      <c r="B37" s="97">
        <v>278</v>
      </c>
      <c r="C37" s="105">
        <f t="shared" si="4"/>
        <v>11.855010660980811</v>
      </c>
      <c r="E37" s="32" t="s">
        <v>432</v>
      </c>
      <c r="F37" s="97">
        <v>415</v>
      </c>
      <c r="G37" s="105">
        <f>(F37/$F$14)*100</f>
        <v>27.59308510638298</v>
      </c>
    </row>
    <row r="38" spans="1:7" ht="12.75">
      <c r="A38" s="36" t="s">
        <v>433</v>
      </c>
      <c r="B38" s="97">
        <v>552</v>
      </c>
      <c r="C38" s="105">
        <f t="shared" si="4"/>
        <v>23.539445628997868</v>
      </c>
      <c r="E38" s="32" t="s">
        <v>430</v>
      </c>
      <c r="F38" s="97">
        <v>558</v>
      </c>
      <c r="G38" s="112" t="s">
        <v>63</v>
      </c>
    </row>
    <row r="39" spans="1:7" ht="12.75">
      <c r="A39" s="36" t="s">
        <v>434</v>
      </c>
      <c r="B39" s="97">
        <v>445</v>
      </c>
      <c r="C39" s="105">
        <f t="shared" si="4"/>
        <v>18.976545842217483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6.9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2281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418</v>
      </c>
      <c r="G43" s="105">
        <f aca="true" t="shared" si="5" ref="G43:G48">(F43/$F$14)*100</f>
        <v>27.79255319148936</v>
      </c>
    </row>
    <row r="44" spans="1:7" ht="12.75">
      <c r="A44" s="36" t="s">
        <v>11</v>
      </c>
      <c r="B44" s="98">
        <v>413</v>
      </c>
      <c r="C44" s="105">
        <f aca="true" t="shared" si="6" ref="C44:C49">(B44/$B$42)*100</f>
        <v>18.106093818500657</v>
      </c>
      <c r="E44" s="32" t="s">
        <v>12</v>
      </c>
      <c r="F44" s="97">
        <v>267</v>
      </c>
      <c r="G44" s="105">
        <f t="shared" si="5"/>
        <v>17.752659574468087</v>
      </c>
    </row>
    <row r="45" spans="1:7" ht="12.75">
      <c r="A45" s="36" t="s">
        <v>13</v>
      </c>
      <c r="B45" s="98">
        <v>593</v>
      </c>
      <c r="C45" s="105">
        <f t="shared" si="6"/>
        <v>25.99736957474792</v>
      </c>
      <c r="E45" s="32" t="s">
        <v>14</v>
      </c>
      <c r="F45" s="97">
        <v>305</v>
      </c>
      <c r="G45" s="105">
        <f t="shared" si="5"/>
        <v>20.279255319148938</v>
      </c>
    </row>
    <row r="46" spans="1:7" ht="12.75">
      <c r="A46" s="36" t="s">
        <v>15</v>
      </c>
      <c r="B46" s="98">
        <v>269</v>
      </c>
      <c r="C46" s="105">
        <f t="shared" si="6"/>
        <v>11.79307321350285</v>
      </c>
      <c r="E46" s="32" t="s">
        <v>16</v>
      </c>
      <c r="F46" s="97">
        <v>173</v>
      </c>
      <c r="G46" s="105">
        <f t="shared" si="5"/>
        <v>11.502659574468085</v>
      </c>
    </row>
    <row r="47" spans="1:7" ht="12.75">
      <c r="A47" s="36" t="s">
        <v>17</v>
      </c>
      <c r="B47" s="97">
        <v>437</v>
      </c>
      <c r="C47" s="105">
        <f t="shared" si="6"/>
        <v>19.158263919333628</v>
      </c>
      <c r="E47" s="32" t="s">
        <v>18</v>
      </c>
      <c r="F47" s="97">
        <v>123</v>
      </c>
      <c r="G47" s="105">
        <f t="shared" si="5"/>
        <v>8.178191489361703</v>
      </c>
    </row>
    <row r="48" spans="1:7" ht="12.75">
      <c r="A48" s="36" t="s">
        <v>19</v>
      </c>
      <c r="B48" s="97">
        <v>323</v>
      </c>
      <c r="C48" s="105">
        <f t="shared" si="6"/>
        <v>14.160455940377028</v>
      </c>
      <c r="E48" s="32" t="s">
        <v>20</v>
      </c>
      <c r="F48" s="97">
        <v>218</v>
      </c>
      <c r="G48" s="105">
        <f t="shared" si="5"/>
        <v>14.49468085106383</v>
      </c>
    </row>
    <row r="49" spans="1:7" ht="12.75">
      <c r="A49" s="36" t="s">
        <v>21</v>
      </c>
      <c r="B49" s="97">
        <v>246</v>
      </c>
      <c r="C49" s="105">
        <f t="shared" si="6"/>
        <v>10.784743533537922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606</v>
      </c>
      <c r="G51" s="81">
        <f>(F51/F$51)*100</f>
        <v>100</v>
      </c>
    </row>
    <row r="52" spans="1:7" ht="12.75">
      <c r="A52" s="4" t="s">
        <v>25</v>
      </c>
      <c r="B52" s="97">
        <v>46</v>
      </c>
      <c r="C52" s="105">
        <f>(B52/$B$42)*100</f>
        <v>2.016659359929855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793</v>
      </c>
      <c r="C53" s="105">
        <f>(B53/$B$42)*100</f>
        <v>34.76545374835599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1066</v>
      </c>
      <c r="C54" s="105">
        <f>(B54/$B$42)*100</f>
        <v>46.73388864533099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376</v>
      </c>
      <c r="C55" s="105">
        <f>(B55/$B$42)*100</f>
        <v>16.483998246383166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5</v>
      </c>
      <c r="G56" s="105">
        <f t="shared" si="7"/>
        <v>0.825082508250825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397</v>
      </c>
      <c r="G57" s="105">
        <f t="shared" si="7"/>
        <v>65.51155115511551</v>
      </c>
    </row>
    <row r="58" spans="1:7" ht="12.75">
      <c r="A58" s="36" t="s">
        <v>36</v>
      </c>
      <c r="B58" s="97">
        <v>1850</v>
      </c>
      <c r="C58" s="105">
        <f aca="true" t="shared" si="8" ref="C58:C66">(B58/$B$42)*100</f>
        <v>81.10477860587461</v>
      </c>
      <c r="E58" s="32" t="s">
        <v>37</v>
      </c>
      <c r="F58" s="97">
        <v>162</v>
      </c>
      <c r="G58" s="105">
        <f t="shared" si="7"/>
        <v>26.732673267326735</v>
      </c>
    </row>
    <row r="59" spans="1:7" ht="12.75">
      <c r="A59" s="36" t="s">
        <v>38</v>
      </c>
      <c r="B59" s="97">
        <v>0</v>
      </c>
      <c r="C59" s="105">
        <f t="shared" si="8"/>
        <v>0</v>
      </c>
      <c r="E59" s="32" t="s">
        <v>39</v>
      </c>
      <c r="F59" s="98">
        <v>25</v>
      </c>
      <c r="G59" s="105">
        <f t="shared" si="7"/>
        <v>4.125412541254125</v>
      </c>
    </row>
    <row r="60" spans="1:7" ht="12.75">
      <c r="A60" s="36" t="s">
        <v>40</v>
      </c>
      <c r="B60" s="97">
        <v>356</v>
      </c>
      <c r="C60" s="105">
        <f t="shared" si="8"/>
        <v>15.607189829022358</v>
      </c>
      <c r="E60" s="32" t="s">
        <v>41</v>
      </c>
      <c r="F60" s="97">
        <v>17</v>
      </c>
      <c r="G60" s="105">
        <f t="shared" si="7"/>
        <v>2.8052805280528053</v>
      </c>
    </row>
    <row r="61" spans="1:7" ht="12.75">
      <c r="A61" s="36" t="s">
        <v>42</v>
      </c>
      <c r="B61" s="97">
        <v>69</v>
      </c>
      <c r="C61" s="105">
        <f t="shared" si="8"/>
        <v>3.024989039894783</v>
      </c>
      <c r="E61" s="32" t="s">
        <v>402</v>
      </c>
      <c r="F61" s="97">
        <v>930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6</v>
      </c>
      <c r="C63" s="105">
        <f t="shared" si="8"/>
        <v>0.263042525208242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141</v>
      </c>
      <c r="G65" s="105">
        <f aca="true" t="shared" si="9" ref="G65:G71">(F65/F$51)*100</f>
        <v>23.26732673267327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170</v>
      </c>
      <c r="G66" s="105">
        <f t="shared" si="9"/>
        <v>28.052805280528055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66</v>
      </c>
      <c r="G67" s="105">
        <f t="shared" si="9"/>
        <v>10.891089108910892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50</v>
      </c>
      <c r="G68" s="105">
        <f t="shared" si="9"/>
        <v>8.25082508250825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25</v>
      </c>
      <c r="G69" s="105">
        <f t="shared" si="9"/>
        <v>4.125412541254125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137</v>
      </c>
      <c r="G70" s="105">
        <f t="shared" si="9"/>
        <v>22.607260726072607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17</v>
      </c>
      <c r="G71" s="115">
        <f t="shared" si="9"/>
        <v>2.8052805280528053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2002-06-18T14:51:23Z</cp:lastPrinted>
  <dcterms:created xsi:type="dcterms:W3CDTF">2001-10-15T13:22:32Z</dcterms:created>
  <dcterms:modified xsi:type="dcterms:W3CDTF">2002-06-18T14:52:09Z</dcterms:modified>
  <cp:category/>
  <cp:version/>
  <cp:contentType/>
  <cp:contentStatus/>
</cp:coreProperties>
</file>