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<sst xmlns="http://schemas.openxmlformats.org/spreadsheetml/2006/main" count="694" uniqueCount="437">
  <si>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</si>
  <si>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</si>
  <si>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</si>
  <si>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</si>
  <si>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</si>
  <si>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</si>
  <si>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</si>
  <si>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</si>
  <si>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</si>
  <si>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</si>
  <si>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</si>
  <si>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</si>
  <si>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</si>
  <si>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</si>
  <si>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</si>
  <si>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</si>
  <si>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</si>
  <si>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</si>
  <si>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</si>
  <si>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</si>
  <si>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</si>
  <si>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</si>
  <si>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</si>
  <si>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</si>
  <si>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</si>
  <si>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</si>
  <si>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</si>
  <si>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</si>
  <si>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</si>
  <si>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</si>
  <si>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</si>
  <si>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</si>
  <si>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</si>
  <si>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</si>
  <si>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</si>
  <si>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</si>
  <si>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</si>
  <si>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</si>
  <si>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</si>
  <si>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</si>
  <si>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</si>
  <si>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</si>
  <si>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</si>
  <si>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</si>
  <si>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</si>
  <si>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</si>
  <si>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</si>
  <si>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</si>
  <si>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</si>
  <si>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</si>
  <si>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</si>
  <si>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</si>
  <si>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</si>
  <si>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</si>
  <si>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</si>
  <si>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</si>
  <si>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</si>
  <si>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</si>
  <si>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</si>
  <si>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</si>
  <si>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</si>
  <si>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</si>
  <si>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</si>
  <si>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</si>
  <si>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</si>
  <si>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</si>
  <si>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</si>
  <si>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</si>
  <si>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</si>
  <si>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</si>
  <si>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</si>
  <si>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</si>
  <si>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</si>
  <si>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</si>
  <si>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</si>
  <si>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</si>
  <si>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</si>
  <si>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</si>
  <si>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</si>
  <si>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</si>
  <si>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</si>
  <si>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</si>
  <si>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</si>
  <si>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</si>
  <si>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</si>
  <si>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</si>
  <si>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</si>
  <si>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</si>
  <si>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</si>
  <si>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</si>
  <si>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</si>
  <si>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</si>
  <si>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</si>
  <si>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</si>
  <si>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</si>
  <si>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</si>
  <si>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</si>
  <si>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</si>
  <si>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</si>
  <si>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</si>
  <si>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</si>
  <si>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</si>
  <si>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</si>
  <si>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</si>
  <si>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</si>
  <si>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</si>
  <si>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</si>
  <si>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</si>
  <si>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</si>
  <si>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</si>
  <si>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</si>
  <si>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</si>
  <si>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</si>
  <si>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</si>
  <si>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</si>
  <si>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</si>
  <si>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</si>
  <si>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</si>
  <si>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</si>
  <si>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</si>
  <si>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</si>
  <si>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</si>
  <si>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</si>
  <si>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</si>
  <si>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</si>
  <si>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</si>
  <si>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</si>
  <si>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</si>
  <si>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</si>
  <si>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</si>
  <si>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</si>
  <si>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</si>
  <si>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</si>
  <si>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</si>
  <si>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</si>
  <si>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</si>
  <si>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</si>
  <si>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</si>
  <si>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</si>
  <si>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</si>
  <si>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</si>
  <si>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</si>
  <si>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</si>
  <si>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</si>
  <si>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</si>
  <si>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</si>
  <si>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</si>
  <si>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</si>
  <si>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</si>
  <si>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</si>
  <si>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</si>
  <si>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</si>
  <si>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</si>
  <si>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</si>
  <si>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</si>
  <si>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</si>
  <si>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</si>
  <si>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</si>
  <si>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</si>
  <si>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</si>
  <si>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</si>
  <si>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</si>
  <si>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</si>
  <si>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</si>
  <si>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</si>
  <si>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</si>
  <si>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</si>
  <si>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</si>
  <si>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</si>
  <si>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</si>
  <si>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</si>
  <si>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</si>
  <si>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</si>
  <si>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</si>
  <si>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</si>
  <si>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</si>
  <si>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</si>
  <si>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</si>
  <si>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</si>
  <si>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</si>
  <si>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</si>
  <si>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</si>
  <si>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</si>
  <si>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</si>
  <si>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</si>
  <si>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</si>
  <si>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</si>
  <si>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</si>
  <si>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</si>
  <si>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</si>
  <si>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</si>
  <si>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</si>
  <si>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</si>
  <si>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</si>
  <si>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</si>
  <si>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</si>
  <si>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</si>
  <si>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</si>
  <si>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</si>
  <si>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</si>
  <si>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</si>
  <si>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</si>
  <si>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</si>
  <si>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</si>
  <si>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</si>
  <si>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</si>
  <si>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</si>
  <si>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</si>
  <si>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</si>
  <si>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</si>
  <si>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</si>
  <si>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</si>
  <si>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</si>
  <si>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</si>
  <si>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</si>
  <si>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</si>
  <si>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</si>
  <si>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</si>
  <si>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</si>
  <si>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</si>
  <si>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</si>
  <si>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</si>
  <si>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</si>
  <si>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</si>
  <si>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</si>
  <si>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</si>
  <si>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</si>
  <si>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</si>
  <si>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</si>
  <si>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</si>
  <si>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</si>
  <si>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</si>
  <si>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</si>
  <si>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</si>
  <si>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</si>
  <si>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</si>
  <si>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</si>
  <si>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</si>
  <si>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</si>
  <si>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</si>
  <si>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</si>
  <si>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</si>
  <si>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</si>
  <si>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</si>
  <si>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</si>
  <si>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</si>
  <si>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</si>
  <si>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</si>
  <si>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</si>
  <si>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</si>
  <si>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</si>
  <si>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</si>
  <si>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</si>
  <si>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</si>
  <si>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</si>
  <si>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</si>
  <si>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</si>
  <si>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</si>
  <si>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</si>
  <si>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</si>
  <si>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</si>
  <si>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</si>
  <si>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</si>
  <si>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</si>
  <si>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</si>
  <si>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</si>
  <si>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</si>
  <si>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</si>
  <si>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</si>
  <si>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</si>
  <si>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</si>
  <si>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</si>
  <si>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</si>
  <si>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</si>
  <si>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</si>
  <si>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</si>
  <si>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</si>
  <si>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</si>
  <si>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</si>
  <si>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</si>
  <si>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</si>
  <si>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</si>
  <si>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</si>
  <si>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</si>
  <si>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</si>
  <si>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</si>
  <si>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</si>
  <si>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</si>
  <si>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</si>
  <si>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</si>
  <si>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</si>
  <si>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</si>
  <si>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</si>
  <si>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</si>
  <si>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</si>
  <si>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</si>
  <si>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</si>
  <si>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</si>
  <si>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</si>
  <si>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</si>
  <si>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</si>
  <si>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</si>
  <si>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</si>
  <si>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</si>
  <si>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</si>
  <si>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</si>
  <si>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</si>
  <si>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</si>
  <si>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</si>
  <si>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</si>
  <si>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</si>
  <si>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</si>
  <si>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</si>
  <si>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</si>
  <si>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</si>
  <si>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</si>
  <si>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</si>
  <si>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</si>
  <si>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</si>
  <si>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</si>
  <si>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</si>
  <si>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</si>
  <si>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</si>
  <si>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</si>
  <si>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</si>
  <si>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</si>
  <si>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</si>
  <si>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</si>
  <si>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</si>
  <si>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</si>
  <si>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</si>
  <si>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</si>
  <si>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</si>
  <si>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</si>
  <si>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</si>
  <si>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</si>
  <si>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</si>
  <si>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</si>
  <si>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</si>
  <si>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</si>
  <si>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</si>
  <si>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</si>
  <si>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</si>
  <si>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</si>
  <si>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</si>
  <si>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</si>
  <si>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</si>
  <si>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</si>
  <si>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</si>
  <si>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</si>
  <si>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</si>
  <si>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</si>
  <si>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</si>
  <si>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</si>
  <si>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</si>
  <si>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</si>
  <si>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</si>
  <si>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</si>
  <si>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</si>
  <si>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</si>
  <si>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</si>
  <si>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</si>
  <si>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</si>
  <si>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</si>
  <si>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</si>
  <si>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</si>
  <si>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</si>
  <si>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</si>
  <si>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</si>
  <si>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</si>
  <si>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</si>
  <si>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</si>
  <si>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</si>
  <si>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</si>
  <si>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</si>
  <si>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</si>
  <si>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</si>
  <si>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</si>
  <si>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</si>
  <si>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</si>
  <si>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</si>
  <si>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</si>
  <si>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</si>
  <si>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</si>
  <si>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</si>
  <si>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</si>
  <si>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</si>
  <si>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</si>
  <si>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</si>
  <si>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</si>
  <si>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</si>
  <si>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</si>
  <si>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</si>
  <si>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</si>
  <si>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</si>
  <si>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</si>
  <si>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Riverside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</si>
  <si>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Riverside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</si>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</sst>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7911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7911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3936</v>
      </c>
      <c r="C9" s="151">
        <f>(B9/$B$7)*100</f>
        <v>49.75350777398559</v>
      </c>
      <c r="D9" s="152"/>
      <c r="E9" s="152" t="s">
        <v>403</v>
      </c>
      <c r="F9" s="150">
        <v>325</v>
      </c>
      <c r="G9" s="153">
        <f t="shared" si="0"/>
        <v>4.108203766906839</v>
      </c>
    </row>
    <row r="10" spans="1:7" ht="12.75">
      <c r="A10" s="149" t="s">
        <v>404</v>
      </c>
      <c r="B10" s="150">
        <v>3975</v>
      </c>
      <c r="C10" s="151">
        <f>(B10/$B$7)*100</f>
        <v>50.246492226014404</v>
      </c>
      <c r="D10" s="152"/>
      <c r="E10" s="152" t="s">
        <v>405</v>
      </c>
      <c r="F10" s="150">
        <v>37</v>
      </c>
      <c r="G10" s="153">
        <f t="shared" si="0"/>
        <v>0.4677031980786247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150</v>
      </c>
      <c r="G11" s="153">
        <f t="shared" si="0"/>
        <v>1.8960940462646947</v>
      </c>
    </row>
    <row r="12" spans="1:7" ht="12.75">
      <c r="A12" s="149" t="s">
        <v>407</v>
      </c>
      <c r="B12" s="150">
        <v>515</v>
      </c>
      <c r="C12" s="151">
        <f aca="true" t="shared" si="1" ref="C12:C24">B12*100/B$7</f>
        <v>6.509922892175452</v>
      </c>
      <c r="D12" s="152"/>
      <c r="E12" s="152" t="s">
        <v>408</v>
      </c>
      <c r="F12" s="150">
        <v>2</v>
      </c>
      <c r="G12" s="153">
        <f t="shared" si="0"/>
        <v>0.02528125395019593</v>
      </c>
    </row>
    <row r="13" spans="1:7" ht="12.75">
      <c r="A13" s="149" t="s">
        <v>409</v>
      </c>
      <c r="B13" s="150">
        <v>541</v>
      </c>
      <c r="C13" s="151">
        <f t="shared" si="1"/>
        <v>6.838579193527999</v>
      </c>
      <c r="D13" s="152"/>
      <c r="E13" s="152" t="s">
        <v>410</v>
      </c>
      <c r="F13" s="150">
        <v>136</v>
      </c>
      <c r="G13" s="153">
        <f t="shared" si="0"/>
        <v>1.7191252686133232</v>
      </c>
    </row>
    <row r="14" spans="1:7" ht="12.75">
      <c r="A14" s="149" t="s">
        <v>411</v>
      </c>
      <c r="B14" s="150">
        <v>585</v>
      </c>
      <c r="C14" s="151">
        <f t="shared" si="1"/>
        <v>7.39476678043231</v>
      </c>
      <c r="D14" s="152"/>
      <c r="E14" s="152" t="s">
        <v>412</v>
      </c>
      <c r="F14" s="150">
        <v>7586</v>
      </c>
      <c r="G14" s="153">
        <f t="shared" si="0"/>
        <v>95.89179623309316</v>
      </c>
    </row>
    <row r="15" spans="1:7" ht="12.75">
      <c r="A15" s="149" t="s">
        <v>413</v>
      </c>
      <c r="B15" s="150">
        <v>520</v>
      </c>
      <c r="C15" s="151">
        <f t="shared" si="1"/>
        <v>6.573126027050941</v>
      </c>
      <c r="D15" s="152"/>
      <c r="E15" s="152" t="s">
        <v>414</v>
      </c>
      <c r="F15" s="150">
        <v>6970</v>
      </c>
      <c r="G15" s="153">
        <f t="shared" si="0"/>
        <v>88.10517001643281</v>
      </c>
    </row>
    <row r="16" spans="1:7" ht="12.75">
      <c r="A16" s="149" t="s">
        <v>415</v>
      </c>
      <c r="B16" s="150">
        <v>485</v>
      </c>
      <c r="C16" s="151">
        <f t="shared" si="1"/>
        <v>6.130704082922513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1215</v>
      </c>
      <c r="C17" s="151">
        <f t="shared" si="1"/>
        <v>15.358361774744028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1424</v>
      </c>
      <c r="C18" s="151">
        <f t="shared" si="1"/>
        <v>18.0002528125395</v>
      </c>
      <c r="D18" s="152"/>
      <c r="E18" s="143" t="s">
        <v>419</v>
      </c>
      <c r="F18" s="141">
        <v>7911</v>
      </c>
      <c r="G18" s="148">
        <v>100</v>
      </c>
    </row>
    <row r="19" spans="1:7" ht="12.75">
      <c r="A19" s="149" t="s">
        <v>420</v>
      </c>
      <c r="B19" s="150">
        <v>969</v>
      </c>
      <c r="C19" s="151">
        <f t="shared" si="1"/>
        <v>12.248767538869927</v>
      </c>
      <c r="D19" s="152"/>
      <c r="E19" s="152" t="s">
        <v>421</v>
      </c>
      <c r="F19" s="150">
        <v>7869</v>
      </c>
      <c r="G19" s="153">
        <f aca="true" t="shared" si="2" ref="G19:G30">F19*100/F$18</f>
        <v>99.46909366704588</v>
      </c>
    </row>
    <row r="20" spans="1:7" ht="12.75">
      <c r="A20" s="149" t="s">
        <v>422</v>
      </c>
      <c r="B20" s="150">
        <v>325</v>
      </c>
      <c r="C20" s="151">
        <f t="shared" si="1"/>
        <v>4.108203766906839</v>
      </c>
      <c r="D20" s="152"/>
      <c r="E20" s="152" t="s">
        <v>423</v>
      </c>
      <c r="F20" s="150">
        <v>2978</v>
      </c>
      <c r="G20" s="153">
        <f t="shared" si="2"/>
        <v>37.64378713184174</v>
      </c>
    </row>
    <row r="21" spans="1:7" ht="12.75">
      <c r="A21" s="149" t="s">
        <v>424</v>
      </c>
      <c r="B21" s="150">
        <v>243</v>
      </c>
      <c r="C21" s="151">
        <f t="shared" si="1"/>
        <v>3.0716723549488054</v>
      </c>
      <c r="D21" s="152"/>
      <c r="E21" s="152" t="s">
        <v>425</v>
      </c>
      <c r="F21" s="150">
        <v>1441</v>
      </c>
      <c r="G21" s="153">
        <f t="shared" si="2"/>
        <v>18.215143471116168</v>
      </c>
    </row>
    <row r="22" spans="1:7" ht="12.75">
      <c r="A22" s="149" t="s">
        <v>426</v>
      </c>
      <c r="B22" s="150">
        <v>521</v>
      </c>
      <c r="C22" s="151">
        <f t="shared" si="1"/>
        <v>6.58576665402604</v>
      </c>
      <c r="D22" s="152"/>
      <c r="E22" s="152" t="s">
        <v>427</v>
      </c>
      <c r="F22" s="150">
        <v>2497</v>
      </c>
      <c r="G22" s="153">
        <f t="shared" si="2"/>
        <v>31.56364555681962</v>
      </c>
    </row>
    <row r="23" spans="1:7" ht="12.75">
      <c r="A23" s="149" t="s">
        <v>428</v>
      </c>
      <c r="B23" s="150">
        <v>442</v>
      </c>
      <c r="C23" s="151">
        <f t="shared" si="1"/>
        <v>5.5871571229933</v>
      </c>
      <c r="D23" s="152"/>
      <c r="E23" s="152" t="s">
        <v>429</v>
      </c>
      <c r="F23" s="150">
        <v>1773</v>
      </c>
      <c r="G23" s="153">
        <f t="shared" si="2"/>
        <v>22.41183162684869</v>
      </c>
    </row>
    <row r="24" spans="1:7" ht="12.75">
      <c r="A24" s="149" t="s">
        <v>430</v>
      </c>
      <c r="B24" s="150">
        <v>126</v>
      </c>
      <c r="C24" s="151">
        <f t="shared" si="1"/>
        <v>1.5927189988623436</v>
      </c>
      <c r="D24" s="152"/>
      <c r="E24" s="152" t="s">
        <v>431</v>
      </c>
      <c r="F24" s="150">
        <v>468</v>
      </c>
      <c r="G24" s="153">
        <f t="shared" si="2"/>
        <v>5.915813424345847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158</v>
      </c>
      <c r="G25" s="153">
        <f t="shared" si="2"/>
        <v>1.9972190620654784</v>
      </c>
    </row>
    <row r="26" spans="1:7" ht="12.75">
      <c r="A26" s="149" t="s">
        <v>433</v>
      </c>
      <c r="B26" s="155">
        <v>35.6</v>
      </c>
      <c r="C26" s="156" t="s">
        <v>261</v>
      </c>
      <c r="D26" s="152"/>
      <c r="E26" s="157" t="s">
        <v>434</v>
      </c>
      <c r="F26" s="158">
        <v>485</v>
      </c>
      <c r="G26" s="153">
        <f t="shared" si="2"/>
        <v>6.130704082922513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198</v>
      </c>
      <c r="G27" s="153">
        <f t="shared" si="2"/>
        <v>2.502844141069397</v>
      </c>
    </row>
    <row r="28" spans="1:7" ht="12.75">
      <c r="A28" s="149" t="s">
        <v>262</v>
      </c>
      <c r="B28" s="150">
        <v>5931</v>
      </c>
      <c r="C28" s="151">
        <f aca="true" t="shared" si="3" ref="C28:C35">B28*100/B$7</f>
        <v>74.97155858930603</v>
      </c>
      <c r="D28" s="152"/>
      <c r="E28" s="152" t="s">
        <v>436</v>
      </c>
      <c r="F28" s="150">
        <v>42</v>
      </c>
      <c r="G28" s="153">
        <f t="shared" si="2"/>
        <v>0.5309063329541145</v>
      </c>
    </row>
    <row r="29" spans="1:7" ht="12.75">
      <c r="A29" s="149" t="s">
        <v>0</v>
      </c>
      <c r="B29" s="150">
        <v>2938</v>
      </c>
      <c r="C29" s="151">
        <f t="shared" si="3"/>
        <v>37.13816205283782</v>
      </c>
      <c r="D29" s="152"/>
      <c r="E29" s="152" t="s">
        <v>1</v>
      </c>
      <c r="F29" s="150">
        <v>26</v>
      </c>
      <c r="G29" s="153">
        <f t="shared" si="2"/>
        <v>0.3286563013525471</v>
      </c>
    </row>
    <row r="30" spans="1:7" ht="12.75">
      <c r="A30" s="149" t="s">
        <v>2</v>
      </c>
      <c r="B30" s="150">
        <v>2993</v>
      </c>
      <c r="C30" s="151">
        <f t="shared" si="3"/>
        <v>37.83339653646821</v>
      </c>
      <c r="D30" s="152"/>
      <c r="E30" s="152" t="s">
        <v>3</v>
      </c>
      <c r="F30" s="150">
        <v>16</v>
      </c>
      <c r="G30" s="153">
        <f t="shared" si="2"/>
        <v>0.20225003160156743</v>
      </c>
    </row>
    <row r="31" spans="1:7" ht="12.75">
      <c r="A31" s="149" t="s">
        <v>4</v>
      </c>
      <c r="B31" s="150">
        <v>5638</v>
      </c>
      <c r="C31" s="151">
        <f t="shared" si="3"/>
        <v>71.26785488560233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1227</v>
      </c>
      <c r="C32" s="151">
        <f t="shared" si="3"/>
        <v>15.510049298445203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1089</v>
      </c>
      <c r="C33" s="151">
        <f t="shared" si="3"/>
        <v>13.765642775881684</v>
      </c>
      <c r="D33" s="152"/>
      <c r="E33" s="143" t="s">
        <v>8</v>
      </c>
      <c r="F33" s="141">
        <v>2978</v>
      </c>
      <c r="G33" s="148">
        <v>100</v>
      </c>
    </row>
    <row r="34" spans="1:7" ht="12.75">
      <c r="A34" s="149" t="s">
        <v>0</v>
      </c>
      <c r="B34" s="150">
        <v>403</v>
      </c>
      <c r="C34" s="151">
        <f t="shared" si="3"/>
        <v>5.09417267096448</v>
      </c>
      <c r="D34" s="152"/>
      <c r="E34" s="152" t="s">
        <v>9</v>
      </c>
      <c r="F34" s="150">
        <v>1992</v>
      </c>
      <c r="G34" s="153">
        <f aca="true" t="shared" si="4" ref="G34:G42">F34*100/F$33</f>
        <v>66.89053055742109</v>
      </c>
    </row>
    <row r="35" spans="1:7" ht="12.75">
      <c r="A35" s="149" t="s">
        <v>2</v>
      </c>
      <c r="B35" s="150">
        <v>686</v>
      </c>
      <c r="C35" s="151">
        <f t="shared" si="3"/>
        <v>8.671470104917203</v>
      </c>
      <c r="D35" s="152"/>
      <c r="E35" s="152" t="s">
        <v>10</v>
      </c>
      <c r="F35" s="150">
        <v>977</v>
      </c>
      <c r="G35" s="153">
        <f t="shared" si="4"/>
        <v>32.80725319006044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1441</v>
      </c>
      <c r="G36" s="153">
        <f t="shared" si="4"/>
        <v>48.38817998656817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700</v>
      </c>
      <c r="G37" s="153">
        <f t="shared" si="4"/>
        <v>23.50570852921424</v>
      </c>
    </row>
    <row r="38" spans="1:7" ht="12.75">
      <c r="A38" s="163" t="s">
        <v>13</v>
      </c>
      <c r="B38" s="150">
        <v>7713</v>
      </c>
      <c r="C38" s="151">
        <f aca="true" t="shared" si="5" ref="C38:C56">B38*100/B$7</f>
        <v>97.4971558589306</v>
      </c>
      <c r="D38" s="152"/>
      <c r="E38" s="152" t="s">
        <v>14</v>
      </c>
      <c r="F38" s="150">
        <v>356</v>
      </c>
      <c r="G38" s="153">
        <f t="shared" si="4"/>
        <v>11.954331766286098</v>
      </c>
    </row>
    <row r="39" spans="1:7" ht="12.75">
      <c r="A39" s="149" t="s">
        <v>15</v>
      </c>
      <c r="B39" s="150">
        <v>7137</v>
      </c>
      <c r="C39" s="151">
        <f t="shared" si="5"/>
        <v>90.21615472127418</v>
      </c>
      <c r="D39" s="152"/>
      <c r="E39" s="152" t="s">
        <v>10</v>
      </c>
      <c r="F39" s="150">
        <v>183</v>
      </c>
      <c r="G39" s="153">
        <f t="shared" si="4"/>
        <v>6.145063801208865</v>
      </c>
    </row>
    <row r="40" spans="1:7" ht="12.75">
      <c r="A40" s="149" t="s">
        <v>16</v>
      </c>
      <c r="B40" s="150">
        <v>351</v>
      </c>
      <c r="C40" s="151">
        <f t="shared" si="5"/>
        <v>4.436860068259386</v>
      </c>
      <c r="D40" s="152"/>
      <c r="E40" s="152" t="s">
        <v>17</v>
      </c>
      <c r="F40" s="150">
        <v>986</v>
      </c>
      <c r="G40" s="153">
        <f t="shared" si="4"/>
        <v>33.10946944257891</v>
      </c>
    </row>
    <row r="41" spans="1:7" ht="12.75">
      <c r="A41" s="149" t="s">
        <v>18</v>
      </c>
      <c r="B41" s="150">
        <v>11</v>
      </c>
      <c r="C41" s="151">
        <f t="shared" si="5"/>
        <v>0.13904689672607762</v>
      </c>
      <c r="D41" s="152"/>
      <c r="E41" s="152" t="s">
        <v>19</v>
      </c>
      <c r="F41" s="150">
        <v>814</v>
      </c>
      <c r="G41" s="153">
        <f t="shared" si="4"/>
        <v>27.33378106111484</v>
      </c>
    </row>
    <row r="42" spans="1:7" ht="12.75">
      <c r="A42" s="149" t="s">
        <v>20</v>
      </c>
      <c r="B42" s="150">
        <v>33</v>
      </c>
      <c r="C42" s="151">
        <f t="shared" si="5"/>
        <v>0.41714069017823285</v>
      </c>
      <c r="D42" s="152"/>
      <c r="E42" s="152" t="s">
        <v>21</v>
      </c>
      <c r="F42" s="150">
        <v>341</v>
      </c>
      <c r="G42" s="153">
        <f t="shared" si="4"/>
        <v>11.45063801208865</v>
      </c>
    </row>
    <row r="43" spans="1:7" ht="12.75">
      <c r="A43" s="149" t="s">
        <v>22</v>
      </c>
      <c r="B43" s="150">
        <v>13</v>
      </c>
      <c r="C43" s="151">
        <f t="shared" si="5"/>
        <v>0.16432815067627354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</v>
      </c>
      <c r="C44" s="151">
        <f t="shared" si="5"/>
        <v>0.06320313487548983</v>
      </c>
      <c r="D44" s="152"/>
      <c r="E44" s="152" t="s">
        <v>24</v>
      </c>
      <c r="F44" s="160">
        <v>1091</v>
      </c>
      <c r="G44" s="164">
        <f>F44*100/F33</f>
        <v>36.635325721961046</v>
      </c>
    </row>
    <row r="45" spans="1:7" ht="12.75">
      <c r="A45" s="149" t="s">
        <v>25</v>
      </c>
      <c r="B45" s="150">
        <v>5</v>
      </c>
      <c r="C45" s="151">
        <f t="shared" si="5"/>
        <v>0.06320313487548983</v>
      </c>
      <c r="D45" s="152"/>
      <c r="E45" s="152" t="s">
        <v>26</v>
      </c>
      <c r="F45" s="160">
        <v>806</v>
      </c>
      <c r="G45" s="164">
        <f>F45*100/F33</f>
        <v>27.065144392209536</v>
      </c>
    </row>
    <row r="46" spans="1:7" ht="12.75">
      <c r="A46" s="149" t="s">
        <v>27</v>
      </c>
      <c r="B46" s="150">
        <v>2</v>
      </c>
      <c r="C46" s="151">
        <f t="shared" si="5"/>
        <v>0.02528125395019593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0.02528125395019593</v>
      </c>
      <c r="D47" s="152"/>
      <c r="E47" s="152" t="s">
        <v>29</v>
      </c>
      <c r="F47" s="165">
        <v>2.64</v>
      </c>
      <c r="G47" s="166" t="s">
        <v>261</v>
      </c>
    </row>
    <row r="48" spans="1:7" ht="12.75">
      <c r="A48" s="149" t="s">
        <v>30</v>
      </c>
      <c r="B48" s="150">
        <v>4</v>
      </c>
      <c r="C48" s="151">
        <f t="shared" si="5"/>
        <v>0.05056250790039186</v>
      </c>
      <c r="D48" s="152"/>
      <c r="E48" s="152" t="s">
        <v>31</v>
      </c>
      <c r="F48" s="145">
        <v>3.21</v>
      </c>
      <c r="G48" s="166" t="s">
        <v>261</v>
      </c>
    </row>
    <row r="49" spans="1:7" ht="12.75">
      <c r="A49" s="149" t="s">
        <v>32</v>
      </c>
      <c r="B49" s="150">
        <v>2</v>
      </c>
      <c r="C49" s="151">
        <f t="shared" si="5"/>
        <v>0.02528125395019593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0.012640626975097964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3118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2978</v>
      </c>
      <c r="G52" s="153">
        <f>F52*100/F$51</f>
        <v>95.50994227068634</v>
      </c>
    </row>
    <row r="53" spans="1:7" ht="12.75">
      <c r="A53" s="149" t="s">
        <v>39</v>
      </c>
      <c r="B53" s="150">
        <v>1</v>
      </c>
      <c r="C53" s="151">
        <f t="shared" si="5"/>
        <v>0.012640626975097964</v>
      </c>
      <c r="D53" s="152"/>
      <c r="E53" s="152" t="s">
        <v>40</v>
      </c>
      <c r="F53" s="150">
        <v>140</v>
      </c>
      <c r="G53" s="153">
        <f>F53*100/F$51</f>
        <v>4.490057729313663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</v>
      </c>
      <c r="G54" s="153">
        <f>F54*100/F$51</f>
        <v>0.12828736369467608</v>
      </c>
    </row>
    <row r="55" spans="1:7" ht="12.75">
      <c r="A55" s="149" t="s">
        <v>43</v>
      </c>
      <c r="B55" s="150">
        <v>180</v>
      </c>
      <c r="C55" s="151">
        <f t="shared" si="5"/>
        <v>2.2753128555176336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198</v>
      </c>
      <c r="C56" s="151">
        <f t="shared" si="5"/>
        <v>2.502844141069397</v>
      </c>
      <c r="D56" s="152"/>
      <c r="E56" s="152" t="s">
        <v>45</v>
      </c>
      <c r="F56" s="167">
        <v>1.9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7318</v>
      </c>
      <c r="C60" s="168">
        <f>B60*100/B7</f>
        <v>92.5041082037669</v>
      </c>
      <c r="D60" s="152"/>
      <c r="E60" s="143" t="s">
        <v>51</v>
      </c>
      <c r="F60" s="141">
        <v>2978</v>
      </c>
      <c r="G60" s="148">
        <v>100</v>
      </c>
    </row>
    <row r="61" spans="1:7" ht="12.75">
      <c r="A61" s="149" t="s">
        <v>52</v>
      </c>
      <c r="B61" s="160">
        <v>396</v>
      </c>
      <c r="C61" s="168">
        <f>B61*100/B7</f>
        <v>5.005688282138794</v>
      </c>
      <c r="D61" s="152"/>
      <c r="E61" s="152" t="s">
        <v>53</v>
      </c>
      <c r="F61" s="150">
        <v>2016</v>
      </c>
      <c r="G61" s="153">
        <f>F61*100/F$60</f>
        <v>67.696440564137</v>
      </c>
    </row>
    <row r="62" spans="1:7" ht="12.75">
      <c r="A62" s="149" t="s">
        <v>54</v>
      </c>
      <c r="B62" s="160">
        <v>47</v>
      </c>
      <c r="C62" s="168">
        <f>B62*100/B7</f>
        <v>0.5941094678296044</v>
      </c>
      <c r="D62" s="152"/>
      <c r="E62" s="152" t="s">
        <v>55</v>
      </c>
      <c r="F62" s="150">
        <v>962</v>
      </c>
      <c r="G62" s="153">
        <f>F62*100/F$60</f>
        <v>32.303559435862994</v>
      </c>
    </row>
    <row r="63" spans="1:7" ht="12.75">
      <c r="A63" s="149" t="s">
        <v>56</v>
      </c>
      <c r="B63" s="160">
        <v>70</v>
      </c>
      <c r="C63" s="168">
        <f>B63*100/B7</f>
        <v>0.8848438882568576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7</v>
      </c>
      <c r="C64" s="168">
        <f>B64*100/B7</f>
        <v>0.08848438882568575</v>
      </c>
      <c r="D64" s="152"/>
      <c r="E64" s="152" t="s">
        <v>58</v>
      </c>
      <c r="F64" s="165">
        <v>2.79</v>
      </c>
      <c r="G64" s="166" t="s">
        <v>261</v>
      </c>
    </row>
    <row r="65" spans="1:7" ht="13.5" thickBot="1">
      <c r="A65" s="171" t="s">
        <v>59</v>
      </c>
      <c r="B65" s="172">
        <v>284</v>
      </c>
      <c r="C65" s="173">
        <f>B65*100/B7</f>
        <v>3.589938060927822</v>
      </c>
      <c r="D65" s="174"/>
      <c r="E65" s="174" t="s">
        <v>60</v>
      </c>
      <c r="F65" s="175">
        <v>2.33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7911</v>
      </c>
      <c r="G9" s="33">
        <f>(F9/$F$9)*100</f>
        <v>100</v>
      </c>
    </row>
    <row r="10" spans="1:7" ht="12.75">
      <c r="A10" s="29" t="s">
        <v>269</v>
      </c>
      <c r="B10" s="93">
        <v>2006</v>
      </c>
      <c r="C10" s="33">
        <f aca="true" t="shared" si="0" ref="C10:C15">(B10/$B$10)*100</f>
        <v>100</v>
      </c>
      <c r="E10" s="34" t="s">
        <v>270</v>
      </c>
      <c r="F10" s="97">
        <v>7105</v>
      </c>
      <c r="G10" s="84">
        <f aca="true" t="shared" si="1" ref="G10:G16">(F10/$F$9)*100</f>
        <v>89.81165465807103</v>
      </c>
    </row>
    <row r="11" spans="1:7" ht="12.75">
      <c r="A11" s="36" t="s">
        <v>271</v>
      </c>
      <c r="B11" s="98">
        <v>167</v>
      </c>
      <c r="C11" s="35">
        <f t="shared" si="0"/>
        <v>8.325024925224326</v>
      </c>
      <c r="E11" s="34" t="s">
        <v>272</v>
      </c>
      <c r="F11" s="97">
        <v>7004</v>
      </c>
      <c r="G11" s="84">
        <f t="shared" si="1"/>
        <v>88.53495133358614</v>
      </c>
    </row>
    <row r="12" spans="1:7" ht="12.75">
      <c r="A12" s="36" t="s">
        <v>273</v>
      </c>
      <c r="B12" s="98">
        <v>141</v>
      </c>
      <c r="C12" s="35">
        <f t="shared" si="0"/>
        <v>7.028913260219342</v>
      </c>
      <c r="E12" s="34" t="s">
        <v>274</v>
      </c>
      <c r="F12" s="97">
        <v>4784</v>
      </c>
      <c r="G12" s="84">
        <f t="shared" si="1"/>
        <v>60.472759448868665</v>
      </c>
    </row>
    <row r="13" spans="1:7" ht="12.75">
      <c r="A13" s="36" t="s">
        <v>275</v>
      </c>
      <c r="B13" s="98">
        <v>867</v>
      </c>
      <c r="C13" s="35">
        <f t="shared" si="0"/>
        <v>43.22033898305085</v>
      </c>
      <c r="E13" s="34" t="s">
        <v>276</v>
      </c>
      <c r="F13" s="97">
        <v>2220</v>
      </c>
      <c r="G13" s="84">
        <f t="shared" si="1"/>
        <v>28.06219188471748</v>
      </c>
    </row>
    <row r="14" spans="1:7" ht="12.75">
      <c r="A14" s="36" t="s">
        <v>277</v>
      </c>
      <c r="B14" s="98">
        <v>531</v>
      </c>
      <c r="C14" s="35">
        <f t="shared" si="0"/>
        <v>26.47058823529412</v>
      </c>
      <c r="E14" s="34" t="s">
        <v>166</v>
      </c>
      <c r="F14" s="97">
        <v>101</v>
      </c>
      <c r="G14" s="84">
        <f t="shared" si="1"/>
        <v>1.2767033244848944</v>
      </c>
    </row>
    <row r="15" spans="1:7" ht="12.75">
      <c r="A15" s="36" t="s">
        <v>324</v>
      </c>
      <c r="B15" s="97">
        <v>300</v>
      </c>
      <c r="C15" s="35">
        <f t="shared" si="0"/>
        <v>14.955134596211368</v>
      </c>
      <c r="E15" s="34" t="s">
        <v>278</v>
      </c>
      <c r="F15" s="97">
        <v>806</v>
      </c>
      <c r="G15" s="84">
        <f t="shared" si="1"/>
        <v>10.18834534192896</v>
      </c>
    </row>
    <row r="16" spans="1:7" ht="12.75">
      <c r="A16" s="36"/>
      <c r="B16" s="93" t="s">
        <v>250</v>
      </c>
      <c r="C16" s="10"/>
      <c r="E16" s="34" t="s">
        <v>279</v>
      </c>
      <c r="F16" s="98">
        <v>369</v>
      </c>
      <c r="G16" s="84">
        <f t="shared" si="1"/>
        <v>4.6643913538111486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298</v>
      </c>
      <c r="G17" s="84">
        <f>(F17/$F$9)*100</f>
        <v>3.7669068385791933</v>
      </c>
    </row>
    <row r="18" spans="1:7" ht="12.75">
      <c r="A18" s="29" t="s">
        <v>282</v>
      </c>
      <c r="B18" s="93">
        <v>5234</v>
      </c>
      <c r="C18" s="33">
        <f>(B18/$B$18)*100</f>
        <v>100</v>
      </c>
      <c r="E18" s="34" t="s">
        <v>283</v>
      </c>
      <c r="F18" s="97">
        <v>508</v>
      </c>
      <c r="G18" s="84">
        <f>(F18/$F$9)*100</f>
        <v>6.4214385033497665</v>
      </c>
    </row>
    <row r="19" spans="1:7" ht="12.75">
      <c r="A19" s="36" t="s">
        <v>284</v>
      </c>
      <c r="B19" s="97">
        <v>513</v>
      </c>
      <c r="C19" s="84">
        <f aca="true" t="shared" si="2" ref="C19:C25">(B19/$B$18)*100</f>
        <v>9.801299197554451</v>
      </c>
      <c r="E19" s="34"/>
      <c r="F19" s="97" t="s">
        <v>250</v>
      </c>
      <c r="G19" s="84"/>
    </row>
    <row r="20" spans="1:7" ht="12.75">
      <c r="A20" s="36" t="s">
        <v>285</v>
      </c>
      <c r="B20" s="97">
        <v>765</v>
      </c>
      <c r="C20" s="84">
        <f t="shared" si="2"/>
        <v>14.6159724875812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2130</v>
      </c>
      <c r="C21" s="84">
        <f t="shared" si="2"/>
        <v>40.695452808559416</v>
      </c>
      <c r="E21" s="38" t="s">
        <v>167</v>
      </c>
      <c r="F21" s="80">
        <v>806</v>
      </c>
      <c r="G21" s="33">
        <f>(F21/$F$21)*100</f>
        <v>100</v>
      </c>
    </row>
    <row r="22" spans="1:7" ht="12.75">
      <c r="A22" s="36" t="s">
        <v>302</v>
      </c>
      <c r="B22" s="97">
        <v>1008</v>
      </c>
      <c r="C22" s="84">
        <f t="shared" si="2"/>
        <v>19.258693160106994</v>
      </c>
      <c r="E22" s="34" t="s">
        <v>303</v>
      </c>
      <c r="F22" s="97">
        <v>391</v>
      </c>
      <c r="G22" s="84">
        <f aca="true" t="shared" si="3" ref="G22:G27">(F22/$F$21)*100</f>
        <v>48.51116625310174</v>
      </c>
    </row>
    <row r="23" spans="1:7" ht="12.75">
      <c r="A23" s="36" t="s">
        <v>304</v>
      </c>
      <c r="B23" s="97">
        <v>214</v>
      </c>
      <c r="C23" s="84">
        <f t="shared" si="2"/>
        <v>4.088651127244937</v>
      </c>
      <c r="E23" s="34" t="s">
        <v>305</v>
      </c>
      <c r="F23" s="97">
        <v>77</v>
      </c>
      <c r="G23" s="84">
        <f t="shared" si="3"/>
        <v>9.553349875930522</v>
      </c>
    </row>
    <row r="24" spans="1:7" ht="12.75">
      <c r="A24" s="36" t="s">
        <v>306</v>
      </c>
      <c r="B24" s="97">
        <v>446</v>
      </c>
      <c r="C24" s="84">
        <f t="shared" si="2"/>
        <v>8.521207489491784</v>
      </c>
      <c r="E24" s="34" t="s">
        <v>307</v>
      </c>
      <c r="F24" s="97">
        <v>6</v>
      </c>
      <c r="G24" s="84">
        <f t="shared" si="3"/>
        <v>0.7444168734491315</v>
      </c>
    </row>
    <row r="25" spans="1:7" ht="12.75">
      <c r="A25" s="36" t="s">
        <v>308</v>
      </c>
      <c r="B25" s="97">
        <v>158</v>
      </c>
      <c r="C25" s="84">
        <f t="shared" si="2"/>
        <v>3.0187237294612155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332</v>
      </c>
      <c r="G26" s="84">
        <f t="shared" si="3"/>
        <v>41.19106699751861</v>
      </c>
    </row>
    <row r="27" spans="1:7" ht="12.75">
      <c r="A27" s="36" t="s">
        <v>311</v>
      </c>
      <c r="B27" s="108">
        <v>75.6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11.5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7383</v>
      </c>
      <c r="G30" s="33">
        <f>(F30/$F$30)*100</f>
        <v>100</v>
      </c>
      <c r="J30" s="39"/>
    </row>
    <row r="31" spans="1:10" ht="12.75">
      <c r="A31" s="95" t="s">
        <v>296</v>
      </c>
      <c r="B31" s="93">
        <v>6287</v>
      </c>
      <c r="C31" s="33">
        <f>(B31/$B$31)*100</f>
        <v>100</v>
      </c>
      <c r="E31" s="34" t="s">
        <v>317</v>
      </c>
      <c r="F31" s="97">
        <v>6162</v>
      </c>
      <c r="G31" s="101">
        <f>(F31/$F$30)*100</f>
        <v>83.46200731409996</v>
      </c>
      <c r="J31" s="39"/>
    </row>
    <row r="32" spans="1:10" ht="12.75">
      <c r="A32" s="36" t="s">
        <v>318</v>
      </c>
      <c r="B32" s="97">
        <v>1846</v>
      </c>
      <c r="C32" s="10">
        <f>(B32/$B$31)*100</f>
        <v>29.362175918562112</v>
      </c>
      <c r="E32" s="34" t="s">
        <v>319</v>
      </c>
      <c r="F32" s="97">
        <v>1221</v>
      </c>
      <c r="G32" s="101">
        <f aca="true" t="shared" si="4" ref="G32:G39">(F32/$F$30)*100</f>
        <v>16.53799268590004</v>
      </c>
      <c r="J32" s="39"/>
    </row>
    <row r="33" spans="1:10" ht="12.75">
      <c r="A33" s="36" t="s">
        <v>320</v>
      </c>
      <c r="B33" s="97">
        <v>3178</v>
      </c>
      <c r="C33" s="10">
        <f aca="true" t="shared" si="5" ref="C33:C38">(B33/$B$31)*100</f>
        <v>50.548751391760774</v>
      </c>
      <c r="E33" s="34" t="s">
        <v>321</v>
      </c>
      <c r="F33" s="97">
        <v>644</v>
      </c>
      <c r="G33" s="101">
        <f t="shared" si="4"/>
        <v>8.722741433021806</v>
      </c>
      <c r="J33" s="39"/>
    </row>
    <row r="34" spans="1:7" ht="12.75">
      <c r="A34" s="36" t="s">
        <v>322</v>
      </c>
      <c r="B34" s="97">
        <v>123</v>
      </c>
      <c r="C34" s="10">
        <f t="shared" si="5"/>
        <v>1.956418005407985</v>
      </c>
      <c r="E34" s="34" t="s">
        <v>323</v>
      </c>
      <c r="F34" s="97">
        <v>369</v>
      </c>
      <c r="G34" s="101">
        <f t="shared" si="4"/>
        <v>4.997968305566842</v>
      </c>
    </row>
    <row r="35" spans="1:7" ht="12.75">
      <c r="A35" s="36" t="s">
        <v>325</v>
      </c>
      <c r="B35" s="97">
        <v>560</v>
      </c>
      <c r="C35" s="10">
        <f t="shared" si="5"/>
        <v>8.90726896771115</v>
      </c>
      <c r="E35" s="34" t="s">
        <v>321</v>
      </c>
      <c r="F35" s="97">
        <v>142</v>
      </c>
      <c r="G35" s="101">
        <f t="shared" si="4"/>
        <v>1.9233373967221996</v>
      </c>
    </row>
    <row r="36" spans="1:7" ht="12.75">
      <c r="A36" s="36" t="s">
        <v>297</v>
      </c>
      <c r="B36" s="97">
        <v>387</v>
      </c>
      <c r="C36" s="10">
        <f t="shared" si="5"/>
        <v>6.155559090186098</v>
      </c>
      <c r="E36" s="34" t="s">
        <v>327</v>
      </c>
      <c r="F36" s="97">
        <v>784</v>
      </c>
      <c r="G36" s="101">
        <f t="shared" si="4"/>
        <v>10.618989570635243</v>
      </c>
    </row>
    <row r="37" spans="1:7" ht="12.75">
      <c r="A37" s="36" t="s">
        <v>326</v>
      </c>
      <c r="B37" s="97">
        <v>580</v>
      </c>
      <c r="C37" s="10">
        <f t="shared" si="5"/>
        <v>9.225385716557977</v>
      </c>
      <c r="E37" s="34" t="s">
        <v>321</v>
      </c>
      <c r="F37" s="97">
        <v>465</v>
      </c>
      <c r="G37" s="101">
        <f t="shared" si="4"/>
        <v>6.298252742787485</v>
      </c>
    </row>
    <row r="38" spans="1:7" ht="12.75">
      <c r="A38" s="36" t="s">
        <v>297</v>
      </c>
      <c r="B38" s="97">
        <v>288</v>
      </c>
      <c r="C38" s="10">
        <f t="shared" si="5"/>
        <v>4.580881183394306</v>
      </c>
      <c r="E38" s="34" t="s">
        <v>259</v>
      </c>
      <c r="F38" s="97">
        <v>62</v>
      </c>
      <c r="G38" s="101">
        <f t="shared" si="4"/>
        <v>0.8397670323716646</v>
      </c>
    </row>
    <row r="39" spans="1:7" ht="12.75">
      <c r="A39" s="36"/>
      <c r="B39" s="97" t="s">
        <v>250</v>
      </c>
      <c r="C39" s="10"/>
      <c r="E39" s="34" t="s">
        <v>321</v>
      </c>
      <c r="F39" s="97">
        <v>37</v>
      </c>
      <c r="G39" s="101">
        <f t="shared" si="4"/>
        <v>0.5011512935121224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160</v>
      </c>
      <c r="C42" s="33">
        <f>(B42/$B$42)*100</f>
        <v>100</v>
      </c>
      <c r="E42" s="31" t="s">
        <v>268</v>
      </c>
      <c r="F42" s="80">
        <v>7911</v>
      </c>
      <c r="G42" s="99">
        <f>(F42/$F$42)*100</f>
        <v>100</v>
      </c>
      <c r="I42" s="39"/>
    </row>
    <row r="43" spans="1:7" ht="12.75">
      <c r="A43" s="36" t="s">
        <v>301</v>
      </c>
      <c r="B43" s="98">
        <v>54</v>
      </c>
      <c r="C43" s="102">
        <f>(B43/$B$42)*100</f>
        <v>33.75</v>
      </c>
      <c r="E43" s="60" t="s">
        <v>168</v>
      </c>
      <c r="F43" s="106">
        <v>9967</v>
      </c>
      <c r="G43" s="107">
        <f aca="true" t="shared" si="6" ref="G43:G71">(F43/$F$42)*100</f>
        <v>125.98912906080142</v>
      </c>
    </row>
    <row r="44" spans="1:7" ht="12.75">
      <c r="A44" s="36"/>
      <c r="B44" s="93" t="s">
        <v>250</v>
      </c>
      <c r="C44" s="10"/>
      <c r="E44" s="1" t="s">
        <v>329</v>
      </c>
      <c r="F44" s="97">
        <v>41</v>
      </c>
      <c r="G44" s="101">
        <f t="shared" si="6"/>
        <v>0.5182657059790166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61</v>
      </c>
      <c r="G45" s="101">
        <f t="shared" si="6"/>
        <v>0.7710782454809759</v>
      </c>
    </row>
    <row r="46" spans="1:7" ht="12.75">
      <c r="A46" s="29" t="s">
        <v>331</v>
      </c>
      <c r="B46" s="93">
        <v>5905</v>
      </c>
      <c r="C46" s="33">
        <f>(B46/$B$46)*100</f>
        <v>100</v>
      </c>
      <c r="E46" s="1" t="s">
        <v>332</v>
      </c>
      <c r="F46" s="97">
        <v>6</v>
      </c>
      <c r="G46" s="101">
        <f t="shared" si="6"/>
        <v>0.07584376185058779</v>
      </c>
    </row>
    <row r="47" spans="1:7" ht="12.75">
      <c r="A47" s="36" t="s">
        <v>333</v>
      </c>
      <c r="B47" s="97">
        <v>760</v>
      </c>
      <c r="C47" s="10">
        <f>(B47/$B$46)*100</f>
        <v>12.870448772226926</v>
      </c>
      <c r="E47" s="1" t="s">
        <v>334</v>
      </c>
      <c r="F47" s="97">
        <v>85</v>
      </c>
      <c r="G47" s="101">
        <f t="shared" si="6"/>
        <v>1.074453292883327</v>
      </c>
    </row>
    <row r="48" spans="1:7" ht="12.75">
      <c r="A48" s="36"/>
      <c r="B48" s="93" t="s">
        <v>250</v>
      </c>
      <c r="C48" s="10"/>
      <c r="E48" s="1" t="s">
        <v>335</v>
      </c>
      <c r="F48" s="97">
        <v>919</v>
      </c>
      <c r="G48" s="101">
        <f t="shared" si="6"/>
        <v>11.61673619011503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165</v>
      </c>
      <c r="G49" s="101">
        <f t="shared" si="6"/>
        <v>2.085703450891164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20</v>
      </c>
      <c r="G50" s="101">
        <f t="shared" si="6"/>
        <v>0.2528125395019593</v>
      </c>
    </row>
    <row r="51" spans="1:7" ht="12.75">
      <c r="A51" s="5" t="s">
        <v>338</v>
      </c>
      <c r="B51" s="93">
        <v>1765</v>
      </c>
      <c r="C51" s="33">
        <f>(B51/$B$51)*100</f>
        <v>100</v>
      </c>
      <c r="E51" s="1" t="s">
        <v>339</v>
      </c>
      <c r="F51" s="97">
        <v>1798</v>
      </c>
      <c r="G51" s="101">
        <f t="shared" si="6"/>
        <v>22.727847301226138</v>
      </c>
    </row>
    <row r="52" spans="1:7" ht="12.75">
      <c r="A52" s="4" t="s">
        <v>340</v>
      </c>
      <c r="B52" s="98">
        <v>137</v>
      </c>
      <c r="C52" s="10">
        <f>(B52/$B$51)*100</f>
        <v>7.762039660056658</v>
      </c>
      <c r="E52" s="1" t="s">
        <v>341</v>
      </c>
      <c r="F52" s="97">
        <v>22</v>
      </c>
      <c r="G52" s="101">
        <f t="shared" si="6"/>
        <v>0.27809379345215524</v>
      </c>
    </row>
    <row r="53" spans="1:7" ht="12.75">
      <c r="A53" s="4"/>
      <c r="B53" s="93" t="s">
        <v>250</v>
      </c>
      <c r="C53" s="10"/>
      <c r="E53" s="1" t="s">
        <v>342</v>
      </c>
      <c r="F53" s="97">
        <v>37</v>
      </c>
      <c r="G53" s="101">
        <f t="shared" si="6"/>
        <v>0.4677031980786247</v>
      </c>
    </row>
    <row r="54" spans="1:7" ht="14.25">
      <c r="A54" s="5" t="s">
        <v>343</v>
      </c>
      <c r="B54" s="93">
        <v>4522</v>
      </c>
      <c r="C54" s="33">
        <f>(B54/$B$54)*100</f>
        <v>100</v>
      </c>
      <c r="E54" s="1" t="s">
        <v>201</v>
      </c>
      <c r="F54" s="97">
        <v>1913</v>
      </c>
      <c r="G54" s="101">
        <f t="shared" si="6"/>
        <v>24.181519403362405</v>
      </c>
    </row>
    <row r="55" spans="1:7" ht="12.75">
      <c r="A55" s="4" t="s">
        <v>340</v>
      </c>
      <c r="B55" s="98">
        <v>579</v>
      </c>
      <c r="C55" s="10">
        <f>(B55/$B$54)*100</f>
        <v>12.80406899601946</v>
      </c>
      <c r="E55" s="1" t="s">
        <v>344</v>
      </c>
      <c r="F55" s="97">
        <v>1471</v>
      </c>
      <c r="G55" s="101">
        <f t="shared" si="6"/>
        <v>18.594362280369108</v>
      </c>
    </row>
    <row r="56" spans="1:7" ht="12.75">
      <c r="A56" s="4" t="s">
        <v>345</v>
      </c>
      <c r="B56" s="119">
        <v>60.1</v>
      </c>
      <c r="C56" s="37" t="s">
        <v>261</v>
      </c>
      <c r="E56" s="1" t="s">
        <v>346</v>
      </c>
      <c r="F56" s="97">
        <v>102</v>
      </c>
      <c r="G56" s="101">
        <f t="shared" si="6"/>
        <v>1.2893439514599925</v>
      </c>
    </row>
    <row r="57" spans="1:7" ht="12.75">
      <c r="A57" s="4" t="s">
        <v>347</v>
      </c>
      <c r="B57" s="98">
        <v>3943</v>
      </c>
      <c r="C57" s="10">
        <f>(B57/$B$54)*100</f>
        <v>87.19593100398055</v>
      </c>
      <c r="E57" s="1" t="s">
        <v>348</v>
      </c>
      <c r="F57" s="97">
        <v>45</v>
      </c>
      <c r="G57" s="101">
        <f t="shared" si="6"/>
        <v>0.5688282138794084</v>
      </c>
    </row>
    <row r="58" spans="1:7" ht="12.75">
      <c r="A58" s="4" t="s">
        <v>345</v>
      </c>
      <c r="B58" s="119">
        <v>82.2</v>
      </c>
      <c r="C58" s="37" t="s">
        <v>261</v>
      </c>
      <c r="E58" s="1" t="s">
        <v>349</v>
      </c>
      <c r="F58" s="97">
        <v>978</v>
      </c>
      <c r="G58" s="101">
        <f t="shared" si="6"/>
        <v>12.36253318164581</v>
      </c>
    </row>
    <row r="59" spans="1:7" ht="12.75">
      <c r="A59" s="4"/>
      <c r="B59" s="93" t="s">
        <v>250</v>
      </c>
      <c r="C59" s="10"/>
      <c r="E59" s="1" t="s">
        <v>350</v>
      </c>
      <c r="F59" s="97">
        <v>393</v>
      </c>
      <c r="G59" s="101">
        <f t="shared" si="6"/>
        <v>4.967766401213501</v>
      </c>
    </row>
    <row r="60" spans="1:7" ht="12.75">
      <c r="A60" s="5" t="s">
        <v>351</v>
      </c>
      <c r="B60" s="93">
        <v>1052</v>
      </c>
      <c r="C60" s="33">
        <f>(B60/$B$60)*100</f>
        <v>100</v>
      </c>
      <c r="E60" s="1" t="s">
        <v>352</v>
      </c>
      <c r="F60" s="97">
        <v>38</v>
      </c>
      <c r="G60" s="101">
        <f t="shared" si="6"/>
        <v>0.48034382505372264</v>
      </c>
    </row>
    <row r="61" spans="1:7" ht="12.75">
      <c r="A61" s="4" t="s">
        <v>340</v>
      </c>
      <c r="B61" s="97">
        <v>440</v>
      </c>
      <c r="C61" s="10">
        <f>(B61/$B$60)*100</f>
        <v>41.825095057034225</v>
      </c>
      <c r="E61" s="1" t="s">
        <v>353</v>
      </c>
      <c r="F61" s="97">
        <v>141</v>
      </c>
      <c r="G61" s="101">
        <f t="shared" si="6"/>
        <v>1.782328403488813</v>
      </c>
    </row>
    <row r="62" spans="1:7" ht="12.75">
      <c r="A62" s="4"/>
      <c r="B62" s="93" t="s">
        <v>250</v>
      </c>
      <c r="C62" s="10"/>
      <c r="E62" s="1" t="s">
        <v>354</v>
      </c>
      <c r="F62" s="97">
        <v>91</v>
      </c>
      <c r="G62" s="101">
        <f t="shared" si="6"/>
        <v>1.1502970547339149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25</v>
      </c>
      <c r="G63" s="101">
        <f t="shared" si="6"/>
        <v>0.3160156743774491</v>
      </c>
    </row>
    <row r="64" spans="1:7" ht="12.75">
      <c r="A64" s="29" t="s">
        <v>357</v>
      </c>
      <c r="B64" s="93">
        <v>7383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4713</v>
      </c>
      <c r="C65" s="10">
        <f>(B65/$B$64)*100</f>
        <v>63.83583908980089</v>
      </c>
      <c r="E65" s="1" t="s">
        <v>359</v>
      </c>
      <c r="F65" s="97">
        <v>45</v>
      </c>
      <c r="G65" s="101">
        <f t="shared" si="6"/>
        <v>0.5688282138794084</v>
      </c>
    </row>
    <row r="66" spans="1:7" ht="12.75">
      <c r="A66" s="4" t="s">
        <v>257</v>
      </c>
      <c r="B66" s="97">
        <v>2387</v>
      </c>
      <c r="C66" s="10">
        <f aca="true" t="shared" si="7" ref="C66:C71">(B66/$B$64)*100</f>
        <v>32.33103074630909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1740</v>
      </c>
      <c r="C67" s="10">
        <f t="shared" si="7"/>
        <v>23.56765542462414</v>
      </c>
      <c r="E67" s="1" t="s">
        <v>362</v>
      </c>
      <c r="F67" s="97">
        <v>46</v>
      </c>
      <c r="G67" s="101">
        <f t="shared" si="6"/>
        <v>0.5814688408545065</v>
      </c>
    </row>
    <row r="68" spans="1:7" ht="12.75">
      <c r="A68" s="4" t="s">
        <v>363</v>
      </c>
      <c r="B68" s="97">
        <v>647</v>
      </c>
      <c r="C68" s="10">
        <f t="shared" si="7"/>
        <v>8.763375321684952</v>
      </c>
      <c r="E68" s="1" t="s">
        <v>364</v>
      </c>
      <c r="F68" s="97">
        <v>244</v>
      </c>
      <c r="G68" s="101">
        <f t="shared" si="6"/>
        <v>3.0843129819239037</v>
      </c>
    </row>
    <row r="69" spans="1:7" ht="12.75">
      <c r="A69" s="4" t="s">
        <v>365</v>
      </c>
      <c r="B69" s="97">
        <v>222</v>
      </c>
      <c r="C69" s="10">
        <f t="shared" si="7"/>
        <v>3.0069077610727346</v>
      </c>
      <c r="E69" s="1" t="s">
        <v>366</v>
      </c>
      <c r="F69" s="97">
        <v>35</v>
      </c>
      <c r="G69" s="101">
        <f t="shared" si="6"/>
        <v>0.4424219441284288</v>
      </c>
    </row>
    <row r="70" spans="1:7" ht="12.75">
      <c r="A70" s="4" t="s">
        <v>367</v>
      </c>
      <c r="B70" s="97">
        <v>425</v>
      </c>
      <c r="C70" s="10">
        <f t="shared" si="7"/>
        <v>5.756467560612218</v>
      </c>
      <c r="E70" s="1" t="s">
        <v>368</v>
      </c>
      <c r="F70" s="97">
        <v>7</v>
      </c>
      <c r="G70" s="101">
        <f t="shared" si="6"/>
        <v>0.08848438882568575</v>
      </c>
    </row>
    <row r="71" spans="1:7" ht="12.75">
      <c r="A71" s="7" t="s">
        <v>258</v>
      </c>
      <c r="B71" s="103">
        <v>283</v>
      </c>
      <c r="C71" s="40">
        <f t="shared" si="7"/>
        <v>3.8331301638900173</v>
      </c>
      <c r="D71" s="41"/>
      <c r="E71" s="9" t="s">
        <v>369</v>
      </c>
      <c r="F71" s="103">
        <v>1239</v>
      </c>
      <c r="G71" s="104">
        <f t="shared" si="6"/>
        <v>15.661736822146377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6142</v>
      </c>
      <c r="C9" s="81">
        <f>(B9/$B$9)*100</f>
        <v>100</v>
      </c>
      <c r="D9" s="65"/>
      <c r="E9" s="79" t="s">
        <v>381</v>
      </c>
      <c r="F9" s="80">
        <v>2972</v>
      </c>
      <c r="G9" s="81">
        <f>(F9/$F$9)*100</f>
        <v>100</v>
      </c>
    </row>
    <row r="10" spans="1:7" ht="12.75">
      <c r="A10" s="82" t="s">
        <v>382</v>
      </c>
      <c r="B10" s="97">
        <v>4217</v>
      </c>
      <c r="C10" s="105">
        <f>(B10/$B$9)*100</f>
        <v>68.65841745359818</v>
      </c>
      <c r="D10" s="65"/>
      <c r="E10" s="78" t="s">
        <v>383</v>
      </c>
      <c r="F10" s="97">
        <v>262</v>
      </c>
      <c r="G10" s="105">
        <f aca="true" t="shared" si="0" ref="G10:G19">(F10/$F$9)*100</f>
        <v>8.815612382234187</v>
      </c>
    </row>
    <row r="11" spans="1:7" ht="12.75">
      <c r="A11" s="82" t="s">
        <v>384</v>
      </c>
      <c r="B11" s="97">
        <v>4199</v>
      </c>
      <c r="C11" s="105">
        <f aca="true" t="shared" si="1" ref="C11:C16">(B11/$B$9)*100</f>
        <v>68.36535330511234</v>
      </c>
      <c r="D11" s="65"/>
      <c r="E11" s="78" t="s">
        <v>385</v>
      </c>
      <c r="F11" s="97">
        <v>139</v>
      </c>
      <c r="G11" s="105">
        <f t="shared" si="0"/>
        <v>4.676985195154778</v>
      </c>
    </row>
    <row r="12" spans="1:7" ht="12.75">
      <c r="A12" s="82" t="s">
        <v>386</v>
      </c>
      <c r="B12" s="97">
        <v>4035</v>
      </c>
      <c r="C12" s="105">
        <f>(B12/$B$9)*100</f>
        <v>65.69521328557472</v>
      </c>
      <c r="D12" s="65"/>
      <c r="E12" s="78" t="s">
        <v>387</v>
      </c>
      <c r="F12" s="97">
        <v>282</v>
      </c>
      <c r="G12" s="105">
        <f t="shared" si="0"/>
        <v>9.488559892328398</v>
      </c>
    </row>
    <row r="13" spans="1:7" ht="12.75">
      <c r="A13" s="82" t="s">
        <v>388</v>
      </c>
      <c r="B13" s="97">
        <v>164</v>
      </c>
      <c r="C13" s="105">
        <f>(B13/$B$9)*100</f>
        <v>2.6701400195376097</v>
      </c>
      <c r="D13" s="65"/>
      <c r="E13" s="78" t="s">
        <v>389</v>
      </c>
      <c r="F13" s="97">
        <v>422</v>
      </c>
      <c r="G13" s="105">
        <f t="shared" si="0"/>
        <v>14.199192462987886</v>
      </c>
    </row>
    <row r="14" spans="1:7" ht="12.75">
      <c r="A14" s="82" t="s">
        <v>390</v>
      </c>
      <c r="B14" s="109">
        <v>3.9</v>
      </c>
      <c r="C14" s="112" t="s">
        <v>261</v>
      </c>
      <c r="D14" s="65"/>
      <c r="E14" s="78" t="s">
        <v>391</v>
      </c>
      <c r="F14" s="97">
        <v>586</v>
      </c>
      <c r="G14" s="105">
        <f t="shared" si="0"/>
        <v>19.71736204576043</v>
      </c>
    </row>
    <row r="15" spans="1:7" ht="12.75">
      <c r="A15" s="82" t="s">
        <v>392</v>
      </c>
      <c r="B15" s="109">
        <v>18</v>
      </c>
      <c r="C15" s="105">
        <f t="shared" si="1"/>
        <v>0.29306414848583523</v>
      </c>
      <c r="D15" s="65"/>
      <c r="E15" s="78" t="s">
        <v>393</v>
      </c>
      <c r="F15" s="97">
        <v>720</v>
      </c>
      <c r="G15" s="105">
        <f t="shared" si="0"/>
        <v>24.226110363391655</v>
      </c>
    </row>
    <row r="16" spans="1:7" ht="12.75">
      <c r="A16" s="82" t="s">
        <v>67</v>
      </c>
      <c r="B16" s="97">
        <v>1925</v>
      </c>
      <c r="C16" s="105">
        <f t="shared" si="1"/>
        <v>31.341582546401824</v>
      </c>
      <c r="D16" s="65"/>
      <c r="E16" s="78" t="s">
        <v>68</v>
      </c>
      <c r="F16" s="97">
        <v>381</v>
      </c>
      <c r="G16" s="105">
        <f t="shared" si="0"/>
        <v>12.819650067294752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137</v>
      </c>
      <c r="G17" s="105">
        <f t="shared" si="0"/>
        <v>4.609690444145357</v>
      </c>
    </row>
    <row r="18" spans="1:7" ht="12.75">
      <c r="A18" s="77" t="s">
        <v>70</v>
      </c>
      <c r="B18" s="80">
        <v>3099</v>
      </c>
      <c r="C18" s="81">
        <f>(B18/$B$18)*100</f>
        <v>100</v>
      </c>
      <c r="D18" s="65"/>
      <c r="E18" s="78" t="s">
        <v>170</v>
      </c>
      <c r="F18" s="97">
        <v>28</v>
      </c>
      <c r="G18" s="105">
        <f t="shared" si="0"/>
        <v>0.9421265141318977</v>
      </c>
    </row>
    <row r="19" spans="1:9" ht="12.75">
      <c r="A19" s="82" t="s">
        <v>382</v>
      </c>
      <c r="B19" s="97">
        <v>1874</v>
      </c>
      <c r="C19" s="105">
        <f>(B19/$B$18)*100</f>
        <v>60.471119716037435</v>
      </c>
      <c r="D19" s="65"/>
      <c r="E19" s="78" t="s">
        <v>169</v>
      </c>
      <c r="F19" s="98">
        <v>15</v>
      </c>
      <c r="G19" s="105">
        <f t="shared" si="0"/>
        <v>0.5047106325706594</v>
      </c>
      <c r="I19" s="117"/>
    </row>
    <row r="20" spans="1:7" ht="12.75">
      <c r="A20" s="82" t="s">
        <v>384</v>
      </c>
      <c r="B20" s="97">
        <v>1874</v>
      </c>
      <c r="C20" s="105">
        <f>(B20/$B$18)*100</f>
        <v>60.471119716037435</v>
      </c>
      <c r="D20" s="65"/>
      <c r="E20" s="78" t="s">
        <v>71</v>
      </c>
      <c r="F20" s="97">
        <v>43358</v>
      </c>
      <c r="G20" s="112" t="s">
        <v>261</v>
      </c>
    </row>
    <row r="21" spans="1:7" ht="12.75">
      <c r="A21" s="82" t="s">
        <v>386</v>
      </c>
      <c r="B21" s="97">
        <v>1829</v>
      </c>
      <c r="C21" s="105">
        <f>(B21/$B$18)*100</f>
        <v>59.019038399483705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2429</v>
      </c>
      <c r="G22" s="105">
        <f>(F22/$F$9)*100</f>
        <v>81.72947510094212</v>
      </c>
    </row>
    <row r="23" spans="1:7" ht="12.75">
      <c r="A23" s="77" t="s">
        <v>73</v>
      </c>
      <c r="B23" s="80">
        <v>658</v>
      </c>
      <c r="C23" s="81">
        <f>(B23/$B$23)*100</f>
        <v>100</v>
      </c>
      <c r="D23" s="65"/>
      <c r="E23" s="78" t="s">
        <v>74</v>
      </c>
      <c r="F23" s="97">
        <v>49231</v>
      </c>
      <c r="G23" s="112" t="s">
        <v>261</v>
      </c>
    </row>
    <row r="24" spans="1:7" ht="12.75">
      <c r="A24" s="82" t="s">
        <v>75</v>
      </c>
      <c r="B24" s="97">
        <v>486</v>
      </c>
      <c r="C24" s="105">
        <f>(B24/$B$23)*100</f>
        <v>73.86018237082067</v>
      </c>
      <c r="D24" s="65"/>
      <c r="E24" s="78" t="s">
        <v>76</v>
      </c>
      <c r="F24" s="97">
        <v>867</v>
      </c>
      <c r="G24" s="105">
        <f>(F24/$F$9)*100</f>
        <v>29.172274562584118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11723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76</v>
      </c>
      <c r="G26" s="105">
        <f>(F26/$F$9)*100</f>
        <v>2.557200538358008</v>
      </c>
    </row>
    <row r="27" spans="1:7" ht="12.75">
      <c r="A27" s="77" t="s">
        <v>85</v>
      </c>
      <c r="B27" s="80">
        <v>3986</v>
      </c>
      <c r="C27" s="81">
        <f>(B27/$B$27)*100</f>
        <v>100</v>
      </c>
      <c r="D27" s="65"/>
      <c r="E27" s="78" t="s">
        <v>78</v>
      </c>
      <c r="F27" s="98">
        <v>6073</v>
      </c>
      <c r="G27" s="112" t="s">
        <v>261</v>
      </c>
    </row>
    <row r="28" spans="1:7" ht="12.75">
      <c r="A28" s="82" t="s">
        <v>86</v>
      </c>
      <c r="B28" s="97">
        <v>2928</v>
      </c>
      <c r="C28" s="105">
        <f aca="true" t="shared" si="2" ref="C28:C33">(B28/$B$27)*100</f>
        <v>73.45709984947315</v>
      </c>
      <c r="D28" s="65"/>
      <c r="E28" s="78" t="s">
        <v>79</v>
      </c>
      <c r="F28" s="97">
        <v>59</v>
      </c>
      <c r="G28" s="105">
        <f>(F28/$F$9)*100</f>
        <v>1.9851951547779274</v>
      </c>
    </row>
    <row r="29" spans="1:7" ht="12.75">
      <c r="A29" s="82" t="s">
        <v>87</v>
      </c>
      <c r="B29" s="97">
        <v>697</v>
      </c>
      <c r="C29" s="105">
        <f t="shared" si="2"/>
        <v>17.486201705970895</v>
      </c>
      <c r="D29" s="65"/>
      <c r="E29" s="78" t="s">
        <v>80</v>
      </c>
      <c r="F29" s="97">
        <v>2602</v>
      </c>
      <c r="G29" s="112" t="s">
        <v>261</v>
      </c>
    </row>
    <row r="30" spans="1:7" ht="12.75">
      <c r="A30" s="82" t="s">
        <v>88</v>
      </c>
      <c r="B30" s="97">
        <v>61</v>
      </c>
      <c r="C30" s="105">
        <f t="shared" si="2"/>
        <v>1.5303562468640242</v>
      </c>
      <c r="D30" s="65"/>
      <c r="E30" s="78" t="s">
        <v>81</v>
      </c>
      <c r="F30" s="97">
        <v>466</v>
      </c>
      <c r="G30" s="105">
        <f>(F30/$F$9)*100</f>
        <v>15.679676985195155</v>
      </c>
    </row>
    <row r="31" spans="1:7" ht="12.75">
      <c r="A31" s="82" t="s">
        <v>115</v>
      </c>
      <c r="B31" s="97">
        <v>137</v>
      </c>
      <c r="C31" s="105">
        <f t="shared" si="2"/>
        <v>3.437029603612644</v>
      </c>
      <c r="D31" s="65"/>
      <c r="E31" s="78" t="s">
        <v>82</v>
      </c>
      <c r="F31" s="97">
        <v>13103</v>
      </c>
      <c r="G31" s="112" t="s">
        <v>261</v>
      </c>
    </row>
    <row r="32" spans="1:7" ht="12.75">
      <c r="A32" s="82" t="s">
        <v>89</v>
      </c>
      <c r="B32" s="97">
        <v>129</v>
      </c>
      <c r="C32" s="105">
        <f t="shared" si="2"/>
        <v>3.236327145007526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34</v>
      </c>
      <c r="C33" s="105">
        <f t="shared" si="2"/>
        <v>0.8529854490717512</v>
      </c>
      <c r="D33" s="65"/>
      <c r="E33" s="79" t="s">
        <v>84</v>
      </c>
      <c r="F33" s="80">
        <v>2017</v>
      </c>
      <c r="G33" s="81">
        <f>(F33/$F$33)*100</f>
        <v>100</v>
      </c>
    </row>
    <row r="34" spans="1:7" ht="12.75">
      <c r="A34" s="82" t="s">
        <v>91</v>
      </c>
      <c r="B34" s="120">
        <v>24.3</v>
      </c>
      <c r="C34" s="112" t="s">
        <v>261</v>
      </c>
      <c r="D34" s="65"/>
      <c r="E34" s="78" t="s">
        <v>383</v>
      </c>
      <c r="F34" s="97">
        <v>104</v>
      </c>
      <c r="G34" s="105">
        <f aca="true" t="shared" si="3" ref="G34:G43">(F34/$F$33)*100</f>
        <v>5.1561725334655435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43</v>
      </c>
      <c r="G35" s="105">
        <f t="shared" si="3"/>
        <v>2.131879028259792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130</v>
      </c>
      <c r="G36" s="105">
        <f t="shared" si="3"/>
        <v>6.4452156668319285</v>
      </c>
    </row>
    <row r="37" spans="1:7" ht="12.75">
      <c r="A37" s="77" t="s">
        <v>94</v>
      </c>
      <c r="B37" s="80">
        <v>4035</v>
      </c>
      <c r="C37" s="81">
        <f>(B37/$B$37)*100</f>
        <v>100</v>
      </c>
      <c r="D37" s="65"/>
      <c r="E37" s="78" t="s">
        <v>389</v>
      </c>
      <c r="F37" s="97">
        <v>265</v>
      </c>
      <c r="G37" s="105">
        <f t="shared" si="3"/>
        <v>13.138324243926625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408</v>
      </c>
      <c r="G38" s="105">
        <f t="shared" si="3"/>
        <v>20.228061477441745</v>
      </c>
    </row>
    <row r="39" spans="1:7" ht="12.75">
      <c r="A39" s="82" t="s">
        <v>97</v>
      </c>
      <c r="B39" s="98">
        <v>804</v>
      </c>
      <c r="C39" s="105">
        <f>(B39/$B$37)*100</f>
        <v>19.925650557620816</v>
      </c>
      <c r="D39" s="65"/>
      <c r="E39" s="78" t="s">
        <v>393</v>
      </c>
      <c r="F39" s="97">
        <v>587</v>
      </c>
      <c r="G39" s="105">
        <f t="shared" si="3"/>
        <v>29.102627664848786</v>
      </c>
    </row>
    <row r="40" spans="1:7" ht="12.75">
      <c r="A40" s="82" t="s">
        <v>98</v>
      </c>
      <c r="B40" s="98">
        <v>570</v>
      </c>
      <c r="C40" s="105">
        <f>(B40/$B$37)*100</f>
        <v>14.12639405204461</v>
      </c>
      <c r="D40" s="65"/>
      <c r="E40" s="78" t="s">
        <v>68</v>
      </c>
      <c r="F40" s="97">
        <v>324</v>
      </c>
      <c r="G40" s="105">
        <f t="shared" si="3"/>
        <v>16.06346058502727</v>
      </c>
    </row>
    <row r="41" spans="1:7" ht="12.75">
      <c r="A41" s="82" t="s">
        <v>100</v>
      </c>
      <c r="B41" s="98">
        <v>1240</v>
      </c>
      <c r="C41" s="105">
        <f>(B41/$B$37)*100</f>
        <v>30.73110285006196</v>
      </c>
      <c r="D41" s="65"/>
      <c r="E41" s="78" t="s">
        <v>69</v>
      </c>
      <c r="F41" s="97">
        <v>130</v>
      </c>
      <c r="G41" s="105">
        <f t="shared" si="3"/>
        <v>6.4452156668319285</v>
      </c>
    </row>
    <row r="42" spans="1:7" ht="12.75">
      <c r="A42" s="82" t="s">
        <v>260</v>
      </c>
      <c r="B42" s="98">
        <v>14</v>
      </c>
      <c r="C42" s="105">
        <f>(B42/$B$37)*100</f>
        <v>0.3469640644361834</v>
      </c>
      <c r="D42" s="65"/>
      <c r="E42" s="78" t="s">
        <v>170</v>
      </c>
      <c r="F42" s="97">
        <v>22</v>
      </c>
      <c r="G42" s="105">
        <f t="shared" si="3"/>
        <v>1.0907288051561725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</v>
      </c>
      <c r="G43" s="105">
        <f t="shared" si="3"/>
        <v>0.19831432821021316</v>
      </c>
    </row>
    <row r="44" spans="1:7" ht="12.75">
      <c r="A44" s="82" t="s">
        <v>291</v>
      </c>
      <c r="B44" s="98">
        <v>651</v>
      </c>
      <c r="C44" s="105">
        <f>(B44/$B$37)*100</f>
        <v>16.133828996282528</v>
      </c>
      <c r="D44" s="65"/>
      <c r="E44" s="78" t="s">
        <v>93</v>
      </c>
      <c r="F44" s="97">
        <v>52479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756</v>
      </c>
      <c r="C46" s="105">
        <f>(B46/$B$37)*100</f>
        <v>18.736059479553905</v>
      </c>
      <c r="D46" s="65"/>
      <c r="E46" s="78" t="s">
        <v>96</v>
      </c>
      <c r="F46" s="97">
        <v>18758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36556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25510</v>
      </c>
      <c r="G49" s="114" t="s">
        <v>261</v>
      </c>
    </row>
    <row r="50" spans="1:7" ht="13.5" thickTop="1">
      <c r="A50" s="82" t="s">
        <v>116</v>
      </c>
      <c r="B50" s="98">
        <v>420</v>
      </c>
      <c r="C50" s="105">
        <f t="shared" si="4"/>
        <v>10.408921933085502</v>
      </c>
      <c r="D50" s="65"/>
      <c r="E50" s="78"/>
      <c r="F50" s="86"/>
      <c r="G50" s="85"/>
    </row>
    <row r="51" spans="1:7" ht="12.75">
      <c r="A51" s="82" t="s">
        <v>117</v>
      </c>
      <c r="B51" s="98">
        <v>589</v>
      </c>
      <c r="C51" s="105">
        <f t="shared" si="4"/>
        <v>14.59727385377943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226</v>
      </c>
      <c r="C52" s="105">
        <f t="shared" si="4"/>
        <v>5.600991325898389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465</v>
      </c>
      <c r="C53" s="105">
        <f t="shared" si="4"/>
        <v>11.524163568773234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373</v>
      </c>
      <c r="C54" s="105">
        <f t="shared" si="4"/>
        <v>9.244114002478316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213</v>
      </c>
      <c r="C55" s="105">
        <f t="shared" si="4"/>
        <v>5.278810408921933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246</v>
      </c>
      <c r="C57" s="105">
        <f>(B57/$B$37)*100</f>
        <v>6.096654275092937</v>
      </c>
      <c r="D57" s="65"/>
      <c r="E57" s="79" t="s">
        <v>84</v>
      </c>
      <c r="F57" s="80">
        <v>135</v>
      </c>
      <c r="G57" s="105">
        <f>(F57/L57)*100</f>
        <v>6.693108577094694</v>
      </c>
      <c r="H57" s="79" t="s">
        <v>84</v>
      </c>
      <c r="L57" s="15">
        <v>2017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72</v>
      </c>
      <c r="G58" s="105">
        <f>(F58/L58)*100</f>
        <v>6.563354603463993</v>
      </c>
      <c r="H58" s="78" t="s">
        <v>118</v>
      </c>
      <c r="L58" s="15">
        <v>1097</v>
      </c>
    </row>
    <row r="59" spans="1:12" ht="12.75">
      <c r="A59" s="82" t="s">
        <v>112</v>
      </c>
      <c r="B59" s="98">
        <v>297</v>
      </c>
      <c r="C59" s="105">
        <f>(B59/$B$37)*100</f>
        <v>7.3605947955390345</v>
      </c>
      <c r="D59" s="65"/>
      <c r="E59" s="78" t="s">
        <v>120</v>
      </c>
      <c r="F59" s="97">
        <v>16</v>
      </c>
      <c r="G59" s="105">
        <f>(F59/L59)*100</f>
        <v>3.8834951456310676</v>
      </c>
      <c r="H59" s="78" t="s">
        <v>120</v>
      </c>
      <c r="L59" s="15">
        <v>412</v>
      </c>
    </row>
    <row r="60" spans="1:7" ht="12.75">
      <c r="A60" s="82" t="s">
        <v>113</v>
      </c>
      <c r="B60" s="98">
        <v>599</v>
      </c>
      <c r="C60" s="105">
        <f>(B60/$B$37)*100</f>
        <v>14.845105328376704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236</v>
      </c>
      <c r="C62" s="105">
        <f>(B62/$B$37)*100</f>
        <v>5.848822800495663</v>
      </c>
      <c r="D62" s="65"/>
      <c r="E62" s="79" t="s">
        <v>123</v>
      </c>
      <c r="F62" s="80">
        <v>44</v>
      </c>
      <c r="G62" s="105">
        <f>(F62/L62)*100</f>
        <v>12.571428571428573</v>
      </c>
      <c r="H62" s="79" t="s">
        <v>394</v>
      </c>
      <c r="L62" s="15">
        <v>350</v>
      </c>
    </row>
    <row r="63" spans="1:12" ht="12.75">
      <c r="A63" s="61" t="s">
        <v>293</v>
      </c>
      <c r="B63" s="98">
        <v>222</v>
      </c>
      <c r="C63" s="105">
        <f>(B63/$B$37)*100</f>
        <v>5.5018587360594795</v>
      </c>
      <c r="D63" s="65"/>
      <c r="E63" s="78" t="s">
        <v>118</v>
      </c>
      <c r="F63" s="97">
        <v>27</v>
      </c>
      <c r="G63" s="105">
        <f>(F63/L63)*100</f>
        <v>15.88235294117647</v>
      </c>
      <c r="H63" s="78" t="s">
        <v>118</v>
      </c>
      <c r="L63" s="15">
        <v>170</v>
      </c>
    </row>
    <row r="64" spans="1:12" ht="12.75">
      <c r="A64" s="82" t="s">
        <v>114</v>
      </c>
      <c r="B64" s="98">
        <v>149</v>
      </c>
      <c r="C64" s="105">
        <f>(B64/$B$37)*100</f>
        <v>3.6926889714993805</v>
      </c>
      <c r="D64" s="65"/>
      <c r="E64" s="78" t="s">
        <v>120</v>
      </c>
      <c r="F64" s="97">
        <v>2</v>
      </c>
      <c r="G64" s="105">
        <f>(F64/L64)*100</f>
        <v>5.714285714285714</v>
      </c>
      <c r="H64" s="78" t="s">
        <v>120</v>
      </c>
      <c r="L64" s="15">
        <v>35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642</v>
      </c>
      <c r="G66" s="105">
        <f aca="true" t="shared" si="5" ref="G66:G71">(F66/L66)*100</f>
        <v>8.181470625716834</v>
      </c>
      <c r="H66" s="79" t="s">
        <v>124</v>
      </c>
      <c r="L66" s="15">
        <v>7847</v>
      </c>
    </row>
    <row r="67" spans="1:12" ht="12.75">
      <c r="A67" s="82" t="s">
        <v>126</v>
      </c>
      <c r="B67" s="97">
        <v>3408</v>
      </c>
      <c r="C67" s="105">
        <f>(B67/$B$37)*100</f>
        <v>84.46096654275092</v>
      </c>
      <c r="D67" s="65"/>
      <c r="E67" s="78" t="s">
        <v>262</v>
      </c>
      <c r="F67" s="97">
        <v>496</v>
      </c>
      <c r="G67" s="105">
        <f t="shared" si="5"/>
        <v>8.411056469391216</v>
      </c>
      <c r="H67" s="78" t="s">
        <v>262</v>
      </c>
      <c r="L67" s="15">
        <v>5897</v>
      </c>
    </row>
    <row r="68" spans="1:12" ht="12.75">
      <c r="A68" s="82" t="s">
        <v>128</v>
      </c>
      <c r="B68" s="97">
        <v>418</v>
      </c>
      <c r="C68" s="105">
        <f>(B68/$B$37)*100</f>
        <v>10.359355638166047</v>
      </c>
      <c r="D68" s="65"/>
      <c r="E68" s="78" t="s">
        <v>127</v>
      </c>
      <c r="F68" s="97">
        <v>84</v>
      </c>
      <c r="G68" s="105">
        <f t="shared" si="5"/>
        <v>7.984790874524715</v>
      </c>
      <c r="H68" s="78" t="s">
        <v>127</v>
      </c>
      <c r="L68" s="15">
        <v>1052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145</v>
      </c>
      <c r="G69" s="105">
        <f t="shared" si="5"/>
        <v>7.439712673165726</v>
      </c>
      <c r="H69" s="78" t="s">
        <v>129</v>
      </c>
      <c r="L69" s="15">
        <v>1949</v>
      </c>
    </row>
    <row r="70" spans="1:12" ht="12.75">
      <c r="A70" s="82" t="s">
        <v>376</v>
      </c>
      <c r="B70" s="97">
        <v>188</v>
      </c>
      <c r="C70" s="105">
        <f>(B70/$B$37)*100</f>
        <v>4.659231722428749</v>
      </c>
      <c r="D70" s="65"/>
      <c r="E70" s="78" t="s">
        <v>130</v>
      </c>
      <c r="F70" s="97">
        <v>128</v>
      </c>
      <c r="G70" s="105">
        <f t="shared" si="5"/>
        <v>8.995080815179199</v>
      </c>
      <c r="H70" s="78" t="s">
        <v>130</v>
      </c>
      <c r="L70" s="15">
        <v>1423</v>
      </c>
    </row>
    <row r="71" spans="1:12" ht="13.5" thickBot="1">
      <c r="A71" s="90" t="s">
        <v>371</v>
      </c>
      <c r="B71" s="110">
        <v>21</v>
      </c>
      <c r="C71" s="111">
        <f>(B71/$B$37)*100</f>
        <v>0.5204460966542751</v>
      </c>
      <c r="D71" s="91"/>
      <c r="E71" s="92" t="s">
        <v>131</v>
      </c>
      <c r="F71" s="110">
        <v>230</v>
      </c>
      <c r="G71" s="118">
        <f t="shared" si="5"/>
        <v>17.384731670445955</v>
      </c>
      <c r="H71" s="92" t="s">
        <v>131</v>
      </c>
      <c r="L71" s="15">
        <v>1323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3118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2978</v>
      </c>
      <c r="G9" s="81">
        <f>(F9/$F$9)*100</f>
        <v>100</v>
      </c>
      <c r="I9" s="53"/>
    </row>
    <row r="10" spans="1:7" ht="12.75">
      <c r="A10" s="36" t="s">
        <v>137</v>
      </c>
      <c r="B10" s="97">
        <v>1552</v>
      </c>
      <c r="C10" s="105">
        <f aca="true" t="shared" si="0" ref="C10:C18">(B10/$B$8)*100</f>
        <v>49.775497113534314</v>
      </c>
      <c r="E10" s="32" t="s">
        <v>138</v>
      </c>
      <c r="F10" s="97">
        <v>2901</v>
      </c>
      <c r="G10" s="105">
        <f>(F10/$F$9)*100</f>
        <v>97.41437206178644</v>
      </c>
    </row>
    <row r="11" spans="1:7" ht="12.75">
      <c r="A11" s="36" t="s">
        <v>139</v>
      </c>
      <c r="B11" s="97">
        <v>657</v>
      </c>
      <c r="C11" s="105">
        <f t="shared" si="0"/>
        <v>21.071199486850546</v>
      </c>
      <c r="E11" s="32" t="s">
        <v>140</v>
      </c>
      <c r="F11" s="97">
        <v>51</v>
      </c>
      <c r="G11" s="105">
        <f>(F11/$F$9)*100</f>
        <v>1.7125587642713231</v>
      </c>
    </row>
    <row r="12" spans="1:7" ht="12.75">
      <c r="A12" s="36" t="s">
        <v>141</v>
      </c>
      <c r="B12" s="97">
        <v>430</v>
      </c>
      <c r="C12" s="105">
        <f t="shared" si="0"/>
        <v>13.79089159717768</v>
      </c>
      <c r="E12" s="32" t="s">
        <v>142</v>
      </c>
      <c r="F12" s="97">
        <v>26</v>
      </c>
      <c r="G12" s="105">
        <f>(F12/$F$9)*100</f>
        <v>0.8730691739422431</v>
      </c>
    </row>
    <row r="13" spans="1:7" ht="12.75">
      <c r="A13" s="36" t="s">
        <v>143</v>
      </c>
      <c r="B13" s="97">
        <v>236</v>
      </c>
      <c r="C13" s="105">
        <f t="shared" si="0"/>
        <v>7.568954457985888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72</v>
      </c>
      <c r="C14" s="105">
        <f t="shared" si="0"/>
        <v>2.3091725465041693</v>
      </c>
      <c r="E14" s="42" t="s">
        <v>145</v>
      </c>
      <c r="F14" s="80">
        <v>1844</v>
      </c>
      <c r="G14" s="81">
        <f>(F14/$F$14)*100</f>
        <v>100</v>
      </c>
    </row>
    <row r="15" spans="1:7" ht="12.75">
      <c r="A15" s="36" t="s">
        <v>146</v>
      </c>
      <c r="B15" s="97">
        <v>103</v>
      </c>
      <c r="C15" s="105">
        <f t="shared" si="0"/>
        <v>3.3033996151379084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68</v>
      </c>
      <c r="C16" s="105">
        <f t="shared" si="0"/>
        <v>2.1808851828094933</v>
      </c>
      <c r="E16" s="1" t="s">
        <v>149</v>
      </c>
      <c r="F16" s="97">
        <v>6</v>
      </c>
      <c r="G16" s="105">
        <f>(F16/$F$14)*100</f>
        <v>0.32537960954446854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909</v>
      </c>
      <c r="G17" s="105">
        <f aca="true" t="shared" si="1" ref="G17:G23">(F17/$F$14)*100</f>
        <v>49.29501084598699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787</v>
      </c>
      <c r="G18" s="105">
        <f t="shared" si="1"/>
        <v>42.67895878524946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120</v>
      </c>
      <c r="G19" s="105">
        <f t="shared" si="1"/>
        <v>6.507592190889371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22</v>
      </c>
      <c r="G20" s="105">
        <f t="shared" si="1"/>
        <v>1.193058568329718</v>
      </c>
    </row>
    <row r="21" spans="1:7" ht="12.75">
      <c r="A21" s="36" t="s">
        <v>156</v>
      </c>
      <c r="B21" s="98">
        <v>5</v>
      </c>
      <c r="C21" s="105">
        <f aca="true" t="shared" si="2" ref="C21:C28">(B21/$B$8)*100</f>
        <v>0.1603592046183451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47</v>
      </c>
      <c r="C22" s="105">
        <f t="shared" si="2"/>
        <v>1.5073765234124439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67</v>
      </c>
      <c r="C23" s="105">
        <f t="shared" si="2"/>
        <v>2.148813341885824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181</v>
      </c>
      <c r="C24" s="105">
        <f t="shared" si="2"/>
        <v>5.805003207184092</v>
      </c>
      <c r="E24" s="1" t="s">
        <v>163</v>
      </c>
      <c r="F24" s="97">
        <v>100400</v>
      </c>
      <c r="G24" s="112" t="s">
        <v>261</v>
      </c>
    </row>
    <row r="25" spans="1:7" ht="12.75">
      <c r="A25" s="36" t="s">
        <v>164</v>
      </c>
      <c r="B25" s="97">
        <v>181</v>
      </c>
      <c r="C25" s="105">
        <f t="shared" si="2"/>
        <v>5.805003207184092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285</v>
      </c>
      <c r="C26" s="105">
        <f t="shared" si="2"/>
        <v>9.140474663245671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911</v>
      </c>
      <c r="C27" s="105">
        <f t="shared" si="2"/>
        <v>29.217447081462478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1441</v>
      </c>
      <c r="C28" s="105">
        <f t="shared" si="2"/>
        <v>46.21552277100706</v>
      </c>
      <c r="E28" s="32" t="s">
        <v>176</v>
      </c>
      <c r="F28" s="97">
        <v>1213</v>
      </c>
      <c r="G28" s="105">
        <f aca="true" t="shared" si="3" ref="G28:G35">(F28/$F$14)*100</f>
        <v>65.78091106290672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16</v>
      </c>
      <c r="G30" s="105">
        <f t="shared" si="3"/>
        <v>0.8676789587852495</v>
      </c>
    </row>
    <row r="31" spans="1:7" ht="12.75">
      <c r="A31" s="36" t="s">
        <v>180</v>
      </c>
      <c r="B31" s="97">
        <v>23</v>
      </c>
      <c r="C31" s="105">
        <f aca="true" t="shared" si="4" ref="C31:C39">(B31/$B$8)*100</f>
        <v>0.7376523412443875</v>
      </c>
      <c r="E31" s="32" t="s">
        <v>181</v>
      </c>
      <c r="F31" s="97">
        <v>80</v>
      </c>
      <c r="G31" s="105">
        <f t="shared" si="3"/>
        <v>4.3383947939262475</v>
      </c>
    </row>
    <row r="32" spans="1:7" ht="12.75">
      <c r="A32" s="36" t="s">
        <v>182</v>
      </c>
      <c r="B32" s="97">
        <v>42</v>
      </c>
      <c r="C32" s="105">
        <f t="shared" si="4"/>
        <v>1.3470173187940988</v>
      </c>
      <c r="E32" s="32" t="s">
        <v>183</v>
      </c>
      <c r="F32" s="97">
        <v>328</v>
      </c>
      <c r="G32" s="105">
        <f t="shared" si="3"/>
        <v>17.787418655097614</v>
      </c>
    </row>
    <row r="33" spans="1:7" ht="12.75">
      <c r="A33" s="36" t="s">
        <v>184</v>
      </c>
      <c r="B33" s="97">
        <v>339</v>
      </c>
      <c r="C33" s="105">
        <f t="shared" si="4"/>
        <v>10.872354073123796</v>
      </c>
      <c r="E33" s="32" t="s">
        <v>185</v>
      </c>
      <c r="F33" s="97">
        <v>556</v>
      </c>
      <c r="G33" s="105">
        <f t="shared" si="3"/>
        <v>30.151843817787416</v>
      </c>
    </row>
    <row r="34" spans="1:7" ht="12.75">
      <c r="A34" s="36" t="s">
        <v>186</v>
      </c>
      <c r="B34" s="97">
        <v>425</v>
      </c>
      <c r="C34" s="105">
        <f t="shared" si="4"/>
        <v>13.630532392559333</v>
      </c>
      <c r="E34" s="32" t="s">
        <v>187</v>
      </c>
      <c r="F34" s="97">
        <v>174</v>
      </c>
      <c r="G34" s="105">
        <f t="shared" si="3"/>
        <v>9.436008676789589</v>
      </c>
    </row>
    <row r="35" spans="1:7" ht="12.75">
      <c r="A35" s="36" t="s">
        <v>188</v>
      </c>
      <c r="B35" s="97">
        <v>578</v>
      </c>
      <c r="C35" s="105">
        <f t="shared" si="4"/>
        <v>18.537524053880695</v>
      </c>
      <c r="E35" s="32" t="s">
        <v>189</v>
      </c>
      <c r="F35" s="97">
        <v>59</v>
      </c>
      <c r="G35" s="105">
        <f t="shared" si="3"/>
        <v>3.1995661605206074</v>
      </c>
    </row>
    <row r="36" spans="1:7" ht="12.75">
      <c r="A36" s="36" t="s">
        <v>190</v>
      </c>
      <c r="B36" s="97">
        <v>803</v>
      </c>
      <c r="C36" s="105">
        <f t="shared" si="4"/>
        <v>25.75368826170622</v>
      </c>
      <c r="E36" s="32" t="s">
        <v>191</v>
      </c>
      <c r="F36" s="97">
        <v>1149</v>
      </c>
      <c r="G36" s="112" t="s">
        <v>261</v>
      </c>
    </row>
    <row r="37" spans="1:7" ht="12.75">
      <c r="A37" s="36" t="s">
        <v>192</v>
      </c>
      <c r="B37" s="97">
        <v>431</v>
      </c>
      <c r="C37" s="105">
        <f t="shared" si="4"/>
        <v>13.822963438101347</v>
      </c>
      <c r="E37" s="32" t="s">
        <v>193</v>
      </c>
      <c r="F37" s="97">
        <v>631</v>
      </c>
      <c r="G37" s="105">
        <f>(F37/$F$14)*100</f>
        <v>34.219088937093275</v>
      </c>
    </row>
    <row r="38" spans="1:7" ht="12.75">
      <c r="A38" s="36" t="s">
        <v>194</v>
      </c>
      <c r="B38" s="97">
        <v>287</v>
      </c>
      <c r="C38" s="105">
        <f t="shared" si="4"/>
        <v>9.204618345093008</v>
      </c>
      <c r="E38" s="32" t="s">
        <v>191</v>
      </c>
      <c r="F38" s="97">
        <v>454</v>
      </c>
      <c r="G38" s="112" t="s">
        <v>261</v>
      </c>
    </row>
    <row r="39" spans="1:7" ht="12.75">
      <c r="A39" s="36" t="s">
        <v>195</v>
      </c>
      <c r="B39" s="97">
        <v>190</v>
      </c>
      <c r="C39" s="105">
        <f t="shared" si="4"/>
        <v>6.093649775497114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2978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516</v>
      </c>
      <c r="G43" s="105">
        <f aca="true" t="shared" si="5" ref="G43:G48">(F43/$F$14)*100</f>
        <v>27.9826464208243</v>
      </c>
    </row>
    <row r="44" spans="1:7" ht="12.75">
      <c r="A44" s="36" t="s">
        <v>209</v>
      </c>
      <c r="B44" s="98">
        <v>430</v>
      </c>
      <c r="C44" s="105">
        <f aca="true" t="shared" si="6" ref="C44:C49">(B44/$B$42)*100</f>
        <v>14.439220953660175</v>
      </c>
      <c r="E44" s="32" t="s">
        <v>210</v>
      </c>
      <c r="F44" s="97">
        <v>347</v>
      </c>
      <c r="G44" s="105">
        <f t="shared" si="5"/>
        <v>18.817787418655097</v>
      </c>
    </row>
    <row r="45" spans="1:7" ht="12.75">
      <c r="A45" s="36" t="s">
        <v>211</v>
      </c>
      <c r="B45" s="98">
        <v>690</v>
      </c>
      <c r="C45" s="105">
        <f t="shared" si="6"/>
        <v>23.169912693082605</v>
      </c>
      <c r="E45" s="32" t="s">
        <v>212</v>
      </c>
      <c r="F45" s="97">
        <v>339</v>
      </c>
      <c r="G45" s="105">
        <f t="shared" si="5"/>
        <v>18.383947939262473</v>
      </c>
    </row>
    <row r="46" spans="1:7" ht="12.75">
      <c r="A46" s="36" t="s">
        <v>213</v>
      </c>
      <c r="B46" s="98">
        <v>373</v>
      </c>
      <c r="C46" s="105">
        <f t="shared" si="6"/>
        <v>12.525184687709872</v>
      </c>
      <c r="E46" s="32" t="s">
        <v>214</v>
      </c>
      <c r="F46" s="97">
        <v>129</v>
      </c>
      <c r="G46" s="105">
        <f t="shared" si="5"/>
        <v>6.995661605206075</v>
      </c>
    </row>
    <row r="47" spans="1:7" ht="12.75">
      <c r="A47" s="36" t="s">
        <v>215</v>
      </c>
      <c r="B47" s="97">
        <v>543</v>
      </c>
      <c r="C47" s="105">
        <f t="shared" si="6"/>
        <v>18.233713901947617</v>
      </c>
      <c r="E47" s="32" t="s">
        <v>216</v>
      </c>
      <c r="F47" s="97">
        <v>121</v>
      </c>
      <c r="G47" s="105">
        <f t="shared" si="5"/>
        <v>6.561822125813449</v>
      </c>
    </row>
    <row r="48" spans="1:7" ht="12.75">
      <c r="A48" s="36" t="s">
        <v>217</v>
      </c>
      <c r="B48" s="97">
        <v>263</v>
      </c>
      <c r="C48" s="105">
        <f t="shared" si="6"/>
        <v>8.831430490261921</v>
      </c>
      <c r="E48" s="32" t="s">
        <v>218</v>
      </c>
      <c r="F48" s="97">
        <v>366</v>
      </c>
      <c r="G48" s="105">
        <f t="shared" si="5"/>
        <v>19.84815618221258</v>
      </c>
    </row>
    <row r="49" spans="1:7" ht="12.75">
      <c r="A49" s="36" t="s">
        <v>219</v>
      </c>
      <c r="B49" s="97">
        <v>679</v>
      </c>
      <c r="C49" s="105">
        <f t="shared" si="6"/>
        <v>22.800537273337813</v>
      </c>
      <c r="E49" s="32" t="s">
        <v>220</v>
      </c>
      <c r="F49" s="97">
        <v>26</v>
      </c>
      <c r="G49" s="105">
        <f>(F49/$F$14)*100</f>
        <v>1.4099783080260302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960</v>
      </c>
      <c r="G51" s="81">
        <f>(F51/F$51)*100</f>
        <v>100</v>
      </c>
    </row>
    <row r="52" spans="1:7" ht="12.75">
      <c r="A52" s="4" t="s">
        <v>223</v>
      </c>
      <c r="B52" s="97">
        <v>310</v>
      </c>
      <c r="C52" s="105">
        <f>(B52/$B$42)*100</f>
        <v>10.409670920080591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1164</v>
      </c>
      <c r="C53" s="105">
        <f>(B53/$B$42)*100</f>
        <v>39.086635325721964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1142</v>
      </c>
      <c r="C54" s="105">
        <f>(B54/$B$42)*100</f>
        <v>38.34788448623237</v>
      </c>
      <c r="E54" s="32" t="s">
        <v>228</v>
      </c>
      <c r="F54" s="97">
        <v>8</v>
      </c>
      <c r="G54" s="105">
        <f aca="true" t="shared" si="7" ref="G54:G60">(F54/F$51)*100</f>
        <v>0.8333333333333334</v>
      </c>
    </row>
    <row r="55" spans="1:7" ht="12.75">
      <c r="A55" s="4" t="s">
        <v>229</v>
      </c>
      <c r="B55" s="97">
        <v>362</v>
      </c>
      <c r="C55" s="105">
        <f>(B55/$B$42)*100</f>
        <v>12.155809267965077</v>
      </c>
      <c r="E55" s="32" t="s">
        <v>230</v>
      </c>
      <c r="F55" s="97">
        <v>121</v>
      </c>
      <c r="G55" s="105">
        <f t="shared" si="7"/>
        <v>12.604166666666666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452</v>
      </c>
      <c r="G56" s="105">
        <f t="shared" si="7"/>
        <v>47.083333333333336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278</v>
      </c>
      <c r="G57" s="105">
        <f t="shared" si="7"/>
        <v>28.958333333333336</v>
      </c>
    </row>
    <row r="58" spans="1:7" ht="12.75">
      <c r="A58" s="36" t="s">
        <v>234</v>
      </c>
      <c r="B58" s="97">
        <v>1851</v>
      </c>
      <c r="C58" s="105">
        <f aca="true" t="shared" si="8" ref="C58:C66">(B58/$B$42)*100</f>
        <v>62.155809267965076</v>
      </c>
      <c r="E58" s="32" t="s">
        <v>235</v>
      </c>
      <c r="F58" s="97">
        <v>65</v>
      </c>
      <c r="G58" s="105">
        <f t="shared" si="7"/>
        <v>6.770833333333333</v>
      </c>
    </row>
    <row r="59" spans="1:7" ht="12.75">
      <c r="A59" s="36" t="s">
        <v>236</v>
      </c>
      <c r="B59" s="97">
        <v>45</v>
      </c>
      <c r="C59" s="105">
        <f t="shared" si="8"/>
        <v>1.511081262592344</v>
      </c>
      <c r="E59" s="32" t="s">
        <v>237</v>
      </c>
      <c r="F59" s="98">
        <v>7</v>
      </c>
      <c r="G59" s="105">
        <f t="shared" si="7"/>
        <v>0.7291666666666666</v>
      </c>
    </row>
    <row r="60" spans="1:7" ht="12.75">
      <c r="A60" s="36" t="s">
        <v>238</v>
      </c>
      <c r="B60" s="97">
        <v>227</v>
      </c>
      <c r="C60" s="105">
        <f t="shared" si="8"/>
        <v>7.622565480188046</v>
      </c>
      <c r="E60" s="32" t="s">
        <v>239</v>
      </c>
      <c r="F60" s="97">
        <v>29</v>
      </c>
      <c r="G60" s="105">
        <f t="shared" si="7"/>
        <v>3.0208333333333335</v>
      </c>
    </row>
    <row r="61" spans="1:7" ht="12.75">
      <c r="A61" s="36" t="s">
        <v>240</v>
      </c>
      <c r="B61" s="97">
        <v>817</v>
      </c>
      <c r="C61" s="105">
        <f t="shared" si="8"/>
        <v>27.434519811954335</v>
      </c>
      <c r="E61" s="32" t="s">
        <v>163</v>
      </c>
      <c r="F61" s="97">
        <v>670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</v>
      </c>
      <c r="C63" s="105">
        <f t="shared" si="8"/>
        <v>0.1343183344526528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15</v>
      </c>
      <c r="C65" s="105">
        <f t="shared" si="8"/>
        <v>0.5036937541974479</v>
      </c>
      <c r="E65" s="32" t="s">
        <v>208</v>
      </c>
      <c r="F65" s="97">
        <v>135</v>
      </c>
      <c r="G65" s="105">
        <f aca="true" t="shared" si="9" ref="G65:G71">(F65/F$51)*100</f>
        <v>14.0625</v>
      </c>
    </row>
    <row r="66" spans="1:7" ht="12.75">
      <c r="A66" s="36" t="s">
        <v>247</v>
      </c>
      <c r="B66" s="97">
        <v>19</v>
      </c>
      <c r="C66" s="105">
        <f t="shared" si="8"/>
        <v>0.6380120886501007</v>
      </c>
      <c r="E66" s="32" t="s">
        <v>210</v>
      </c>
      <c r="F66" s="97">
        <v>156</v>
      </c>
      <c r="G66" s="105">
        <f t="shared" si="9"/>
        <v>16.25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125</v>
      </c>
      <c r="G67" s="105">
        <f t="shared" si="9"/>
        <v>13.020833333333334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110</v>
      </c>
      <c r="G68" s="105">
        <f t="shared" si="9"/>
        <v>11.458333333333332</v>
      </c>
    </row>
    <row r="69" spans="1:7" ht="12.75">
      <c r="A69" s="36" t="s">
        <v>249</v>
      </c>
      <c r="B69" s="97">
        <v>11</v>
      </c>
      <c r="C69" s="105">
        <f>(B69/$B$42)*100</f>
        <v>0.36937541974479515</v>
      </c>
      <c r="E69" s="32" t="s">
        <v>216</v>
      </c>
      <c r="F69" s="97">
        <v>71</v>
      </c>
      <c r="G69" s="105">
        <f t="shared" si="9"/>
        <v>7.395833333333333</v>
      </c>
    </row>
    <row r="70" spans="1:7" ht="12.75">
      <c r="A70" s="36" t="s">
        <v>251</v>
      </c>
      <c r="B70" s="97">
        <v>7</v>
      </c>
      <c r="C70" s="105">
        <f>(B70/$B$42)*100</f>
        <v>0.23505708529214236</v>
      </c>
      <c r="E70" s="32" t="s">
        <v>218</v>
      </c>
      <c r="F70" s="97">
        <v>300</v>
      </c>
      <c r="G70" s="105">
        <f t="shared" si="9"/>
        <v>31.25</v>
      </c>
    </row>
    <row r="71" spans="1:7" ht="12.75">
      <c r="A71" s="54" t="s">
        <v>252</v>
      </c>
      <c r="B71" s="103">
        <v>74</v>
      </c>
      <c r="C71" s="115">
        <f>(B71/$B$42)*100</f>
        <v>2.4848891873740766</v>
      </c>
      <c r="D71" s="41"/>
      <c r="E71" s="44" t="s">
        <v>220</v>
      </c>
      <c r="F71" s="103">
        <v>63</v>
      </c>
      <c r="G71" s="115">
        <f t="shared" si="9"/>
        <v>6.5625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2002-06-06T17:50:31Z</dcterms:modified>
  <cp:category/>
  <cp:version/>
  <cp:contentType/>
  <cp:contentStatus/>
</cp:coreProperties>
</file>