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<sst xmlns="http://schemas.openxmlformats.org/spreadsheetml/2006/main" count="694" uniqueCount="437">
  <si>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</si>
  <si>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</si>
  <si>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</si>
  <si>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</si>
  <si>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</si>
  <si>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</si>
  <si>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</si>
  <si>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</si>
  <si>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</si>
  <si>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</si>
  <si>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</si>
  <si>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</si>
  <si>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</si>
  <si>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</si>
  <si>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</si>
  <si>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</si>
  <si>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</si>
  <si>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</si>
  <si>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</si>
  <si>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</si>
  <si>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</si>
  <si>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</si>
  <si>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</si>
  <si>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</si>
  <si>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</si>
  <si>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</si>
  <si>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</si>
  <si>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</si>
  <si>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</si>
  <si>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</si>
  <si>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</si>
  <si>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</si>
  <si>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</si>
  <si>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</si>
  <si>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</si>
  <si>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</si>
  <si>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</si>
  <si>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</si>
  <si>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</si>
  <si>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</si>
  <si>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</si>
  <si>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</si>
  <si>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</si>
  <si>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</si>
  <si>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</si>
  <si>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</si>
  <si>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</si>
  <si>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</si>
  <si>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</si>
  <si>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</si>
  <si>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</si>
  <si>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</si>
  <si>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</si>
  <si>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</si>
  <si>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</si>
  <si>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</si>
  <si>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</si>
  <si>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</si>
  <si>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</si>
  <si>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</si>
  <si>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</si>
  <si>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</si>
  <si>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</si>
  <si>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</si>
  <si>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</si>
  <si>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</si>
  <si>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</si>
  <si>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</si>
  <si>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</si>
  <si>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</si>
  <si>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</si>
  <si>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</si>
  <si>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</si>
  <si>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</si>
  <si>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</si>
  <si>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</si>
  <si>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</si>
  <si>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</si>
  <si>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</si>
  <si>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</si>
  <si>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</si>
  <si>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</si>
  <si>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</si>
  <si>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</si>
  <si>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</si>
  <si>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</si>
  <si>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</si>
  <si>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</si>
  <si>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</si>
  <si>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</si>
  <si>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</si>
  <si>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</si>
  <si>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</si>
  <si>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</si>
  <si>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</si>
  <si>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</si>
  <si>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</si>
  <si>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</si>
  <si>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</si>
  <si>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</si>
  <si>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</si>
  <si>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</si>
  <si>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</si>
  <si>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</si>
  <si>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</si>
  <si>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</si>
  <si>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</si>
  <si>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</si>
  <si>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</si>
  <si>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</si>
  <si>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</si>
  <si>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</si>
  <si>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</si>
  <si>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</si>
  <si>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</si>
  <si>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</si>
  <si>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</si>
  <si>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</si>
  <si>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</si>
  <si>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</si>
  <si>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</si>
  <si>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</si>
  <si>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</si>
  <si>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</si>
  <si>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</si>
  <si>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</si>
  <si>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</si>
  <si>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</si>
  <si>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</si>
  <si>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</si>
  <si>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</si>
  <si>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</si>
  <si>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</si>
  <si>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</si>
  <si>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</si>
  <si>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</si>
  <si>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</si>
  <si>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</si>
  <si>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</si>
  <si>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</si>
  <si>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</si>
  <si>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</si>
  <si>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</si>
  <si>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</si>
  <si>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</si>
  <si>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</si>
  <si>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</si>
  <si>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</si>
  <si>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</si>
  <si>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</si>
  <si>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</si>
  <si>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</si>
  <si>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</si>
  <si>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</si>
  <si>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</si>
  <si>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</si>
  <si>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</si>
  <si>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</si>
  <si>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</si>
  <si>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</si>
  <si>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</si>
  <si>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</si>
  <si>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</si>
  <si>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</si>
  <si>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</si>
  <si>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</si>
  <si>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</si>
  <si>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</si>
  <si>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</si>
  <si>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</si>
  <si>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</si>
  <si>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</si>
  <si>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</si>
  <si>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</si>
  <si>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</si>
  <si>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</si>
  <si>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</si>
  <si>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</si>
  <si>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</si>
  <si>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</si>
  <si>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</si>
  <si>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</si>
  <si>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</si>
  <si>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</si>
  <si>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</si>
  <si>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</si>
  <si>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</si>
  <si>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</si>
  <si>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</si>
  <si>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</si>
  <si>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</si>
  <si>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</si>
  <si>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</si>
  <si>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</si>
  <si>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</si>
  <si>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</si>
  <si>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</si>
  <si>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</si>
  <si>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</si>
  <si>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</si>
  <si>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</si>
  <si>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</si>
  <si>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</si>
  <si>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</si>
  <si>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</si>
  <si>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</si>
  <si>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</si>
  <si>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</si>
  <si>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</si>
  <si>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</si>
  <si>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</si>
  <si>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</si>
  <si>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</si>
  <si>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</si>
  <si>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</si>
  <si>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</si>
  <si>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</si>
  <si>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</si>
  <si>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</si>
  <si>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</si>
  <si>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</si>
  <si>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</si>
  <si>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</si>
  <si>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</si>
  <si>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</si>
  <si>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</si>
  <si>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</si>
  <si>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</si>
  <si>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</si>
  <si>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</si>
  <si>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</si>
  <si>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</si>
  <si>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</si>
  <si>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</si>
  <si>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</si>
  <si>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</si>
  <si>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</si>
  <si>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</si>
  <si>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</si>
  <si>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</si>
  <si>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</si>
  <si>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</si>
  <si>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</si>
  <si>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</si>
  <si>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</si>
  <si>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</si>
  <si>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</si>
  <si>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</si>
  <si>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</si>
  <si>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</si>
  <si>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</si>
  <si>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</si>
  <si>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</si>
  <si>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</si>
  <si>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</si>
  <si>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</si>
  <si>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</si>
  <si>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</si>
  <si>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</si>
  <si>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</si>
  <si>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</si>
  <si>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</si>
  <si>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</si>
  <si>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</si>
  <si>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</si>
  <si>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</si>
  <si>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</si>
  <si>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</si>
  <si>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</si>
  <si>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</si>
  <si>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</si>
  <si>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</si>
  <si>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</si>
  <si>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</si>
  <si>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</si>
  <si>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</si>
  <si>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</si>
  <si>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</si>
  <si>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</si>
  <si>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</si>
  <si>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</si>
  <si>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</si>
  <si>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</si>
  <si>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</si>
  <si>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</si>
  <si>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</si>
  <si>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</si>
  <si>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</si>
  <si>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</si>
  <si>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</si>
  <si>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</si>
  <si>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</si>
  <si>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</si>
  <si>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</si>
  <si>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</si>
  <si>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</si>
  <si>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</si>
  <si>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</si>
  <si>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</si>
  <si>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</si>
  <si>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</si>
  <si>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</si>
  <si>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</si>
  <si>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</si>
  <si>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</si>
  <si>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</si>
  <si>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</si>
  <si>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</si>
  <si>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</si>
  <si>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</si>
  <si>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</si>
  <si>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</si>
  <si>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</si>
  <si>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</si>
  <si>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</si>
  <si>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</si>
  <si>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</si>
  <si>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</si>
  <si>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</si>
  <si>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</si>
  <si>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</si>
  <si>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</si>
  <si>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</si>
  <si>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</si>
  <si>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</si>
  <si>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</si>
  <si>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</si>
  <si>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</si>
  <si>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</si>
  <si>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</si>
  <si>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</si>
  <si>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</si>
  <si>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</si>
  <si>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</si>
  <si>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</si>
  <si>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</si>
  <si>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</si>
  <si>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</si>
  <si>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</si>
  <si>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</si>
  <si>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</si>
  <si>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</si>
  <si>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</si>
  <si>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</si>
  <si>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</si>
  <si>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</si>
  <si>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</si>
  <si>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</si>
  <si>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</si>
  <si>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</si>
  <si>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</si>
  <si>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</si>
  <si>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</si>
  <si>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</si>
  <si>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</si>
  <si>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</si>
  <si>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</si>
  <si>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</si>
  <si>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</si>
  <si>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</si>
  <si>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</si>
  <si>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</si>
  <si>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</si>
  <si>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</si>
  <si>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</si>
  <si>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</si>
  <si>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</si>
  <si>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</si>
  <si>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</si>
  <si>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</si>
  <si>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</si>
  <si>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</si>
  <si>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</si>
  <si>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</si>
  <si>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</si>
  <si>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</si>
  <si>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</si>
  <si>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</si>
  <si>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</si>
  <si>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</si>
  <si>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</si>
  <si>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</si>
  <si>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</si>
  <si>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</si>
  <si>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</si>
  <si>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</si>
  <si>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</si>
  <si>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</si>
  <si>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</si>
  <si>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</si>
  <si>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</si>
  <si>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</si>
  <si>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</si>
  <si>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</si>
  <si>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</si>
  <si>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</si>
  <si>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Riverton borough,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</si>
  <si>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Riverton borough,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</si>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</sst>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2759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2759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1309</v>
      </c>
      <c r="C9" s="151">
        <f>(B9/$B$7)*100</f>
        <v>47.44472635012686</v>
      </c>
      <c r="D9" s="152"/>
      <c r="E9" s="152" t="s">
        <v>403</v>
      </c>
      <c r="F9" s="150">
        <v>30</v>
      </c>
      <c r="G9" s="153">
        <f t="shared" si="0"/>
        <v>1.0873504893077202</v>
      </c>
    </row>
    <row r="10" spans="1:7" ht="12.75">
      <c r="A10" s="149" t="s">
        <v>404</v>
      </c>
      <c r="B10" s="150">
        <v>1450</v>
      </c>
      <c r="C10" s="151">
        <f>(B10/$B$7)*100</f>
        <v>52.55527364987314</v>
      </c>
      <c r="D10" s="152"/>
      <c r="E10" s="152" t="s">
        <v>405</v>
      </c>
      <c r="F10" s="150">
        <v>4</v>
      </c>
      <c r="G10" s="153">
        <f t="shared" si="0"/>
        <v>0.14498006524102935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8</v>
      </c>
      <c r="G11" s="153">
        <f t="shared" si="0"/>
        <v>0.2899601304820587</v>
      </c>
    </row>
    <row r="12" spans="1:7" ht="12.75">
      <c r="A12" s="149" t="s">
        <v>407</v>
      </c>
      <c r="B12" s="150">
        <v>165</v>
      </c>
      <c r="C12" s="151">
        <f aca="true" t="shared" si="1" ref="C12:C24">B12*100/B$7</f>
        <v>5.980427691192461</v>
      </c>
      <c r="D12" s="152"/>
      <c r="E12" s="152" t="s">
        <v>408</v>
      </c>
      <c r="F12" s="150">
        <v>2</v>
      </c>
      <c r="G12" s="153">
        <f t="shared" si="0"/>
        <v>0.07249003262051468</v>
      </c>
    </row>
    <row r="13" spans="1:7" ht="12.75">
      <c r="A13" s="149" t="s">
        <v>409</v>
      </c>
      <c r="B13" s="150">
        <v>146</v>
      </c>
      <c r="C13" s="151">
        <f t="shared" si="1"/>
        <v>5.291772381297571</v>
      </c>
      <c r="D13" s="152"/>
      <c r="E13" s="152" t="s">
        <v>410</v>
      </c>
      <c r="F13" s="150">
        <v>16</v>
      </c>
      <c r="G13" s="153">
        <f t="shared" si="0"/>
        <v>0.5799202609641174</v>
      </c>
    </row>
    <row r="14" spans="1:7" ht="12.75">
      <c r="A14" s="149" t="s">
        <v>411</v>
      </c>
      <c r="B14" s="150">
        <v>190</v>
      </c>
      <c r="C14" s="151">
        <f t="shared" si="1"/>
        <v>6.886553098948895</v>
      </c>
      <c r="D14" s="152"/>
      <c r="E14" s="152" t="s">
        <v>412</v>
      </c>
      <c r="F14" s="150">
        <v>2729</v>
      </c>
      <c r="G14" s="153">
        <f t="shared" si="0"/>
        <v>98.91264951069228</v>
      </c>
    </row>
    <row r="15" spans="1:7" ht="12.75">
      <c r="A15" s="149" t="s">
        <v>413</v>
      </c>
      <c r="B15" s="150">
        <v>144</v>
      </c>
      <c r="C15" s="151">
        <f t="shared" si="1"/>
        <v>5.219282348677057</v>
      </c>
      <c r="D15" s="152"/>
      <c r="E15" s="152" t="s">
        <v>414</v>
      </c>
      <c r="F15" s="150">
        <v>2625</v>
      </c>
      <c r="G15" s="153">
        <f t="shared" si="0"/>
        <v>95.14316781442551</v>
      </c>
    </row>
    <row r="16" spans="1:7" ht="12.75">
      <c r="A16" s="149" t="s">
        <v>415</v>
      </c>
      <c r="B16" s="150">
        <v>76</v>
      </c>
      <c r="C16" s="151">
        <f t="shared" si="1"/>
        <v>2.7546212395795577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348</v>
      </c>
      <c r="C17" s="151">
        <f t="shared" si="1"/>
        <v>12.613265675969554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473</v>
      </c>
      <c r="C18" s="151">
        <f t="shared" si="1"/>
        <v>17.143892714751722</v>
      </c>
      <c r="D18" s="152"/>
      <c r="E18" s="143" t="s">
        <v>419</v>
      </c>
      <c r="F18" s="141">
        <v>2759</v>
      </c>
      <c r="G18" s="148">
        <v>100</v>
      </c>
    </row>
    <row r="19" spans="1:7" ht="12.75">
      <c r="A19" s="149" t="s">
        <v>420</v>
      </c>
      <c r="B19" s="150">
        <v>429</v>
      </c>
      <c r="C19" s="151">
        <f t="shared" si="1"/>
        <v>15.549111997100399</v>
      </c>
      <c r="D19" s="152"/>
      <c r="E19" s="152" t="s">
        <v>421</v>
      </c>
      <c r="F19" s="150">
        <v>2641</v>
      </c>
      <c r="G19" s="153">
        <f aca="true" t="shared" si="2" ref="G19:G30">F19*100/F$18</f>
        <v>95.72308807538964</v>
      </c>
    </row>
    <row r="20" spans="1:7" ht="12.75">
      <c r="A20" s="149" t="s">
        <v>422</v>
      </c>
      <c r="B20" s="150">
        <v>146</v>
      </c>
      <c r="C20" s="151">
        <f t="shared" si="1"/>
        <v>5.291772381297571</v>
      </c>
      <c r="D20" s="152"/>
      <c r="E20" s="152" t="s">
        <v>423</v>
      </c>
      <c r="F20" s="150">
        <v>1066</v>
      </c>
      <c r="G20" s="153">
        <f t="shared" si="2"/>
        <v>38.637187386734325</v>
      </c>
    </row>
    <row r="21" spans="1:7" ht="12.75">
      <c r="A21" s="149" t="s">
        <v>424</v>
      </c>
      <c r="B21" s="150">
        <v>110</v>
      </c>
      <c r="C21" s="151">
        <f t="shared" si="1"/>
        <v>3.9869517941283075</v>
      </c>
      <c r="D21" s="152"/>
      <c r="E21" s="152" t="s">
        <v>425</v>
      </c>
      <c r="F21" s="150">
        <v>626</v>
      </c>
      <c r="G21" s="153">
        <f t="shared" si="2"/>
        <v>22.689380210221096</v>
      </c>
    </row>
    <row r="22" spans="1:7" ht="12.75">
      <c r="A22" s="149" t="s">
        <v>426</v>
      </c>
      <c r="B22" s="150">
        <v>222</v>
      </c>
      <c r="C22" s="151">
        <f t="shared" si="1"/>
        <v>8.04639362087713</v>
      </c>
      <c r="D22" s="152"/>
      <c r="E22" s="152" t="s">
        <v>427</v>
      </c>
      <c r="F22" s="150">
        <v>784</v>
      </c>
      <c r="G22" s="153">
        <f t="shared" si="2"/>
        <v>28.416092787241755</v>
      </c>
    </row>
    <row r="23" spans="1:7" ht="12.75">
      <c r="A23" s="149" t="s">
        <v>428</v>
      </c>
      <c r="B23" s="150">
        <v>205</v>
      </c>
      <c r="C23" s="151">
        <f t="shared" si="1"/>
        <v>7.430228343602755</v>
      </c>
      <c r="D23" s="152"/>
      <c r="E23" s="152" t="s">
        <v>429</v>
      </c>
      <c r="F23" s="150">
        <v>571</v>
      </c>
      <c r="G23" s="153">
        <f t="shared" si="2"/>
        <v>20.69590431315694</v>
      </c>
    </row>
    <row r="24" spans="1:7" ht="12.75">
      <c r="A24" s="149" t="s">
        <v>430</v>
      </c>
      <c r="B24" s="150">
        <v>105</v>
      </c>
      <c r="C24" s="151">
        <f t="shared" si="1"/>
        <v>3.8057267125770204</v>
      </c>
      <c r="D24" s="152"/>
      <c r="E24" s="152" t="s">
        <v>431</v>
      </c>
      <c r="F24" s="150">
        <v>79</v>
      </c>
      <c r="G24" s="153">
        <f t="shared" si="2"/>
        <v>2.86335628851033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23</v>
      </c>
      <c r="G25" s="153">
        <f t="shared" si="2"/>
        <v>0.8336353751359188</v>
      </c>
    </row>
    <row r="26" spans="1:7" ht="12.75">
      <c r="A26" s="149" t="s">
        <v>433</v>
      </c>
      <c r="B26" s="155">
        <v>41.8</v>
      </c>
      <c r="C26" s="156" t="s">
        <v>261</v>
      </c>
      <c r="D26" s="152"/>
      <c r="E26" s="157" t="s">
        <v>434</v>
      </c>
      <c r="F26" s="158">
        <v>86</v>
      </c>
      <c r="G26" s="153">
        <f t="shared" si="2"/>
        <v>3.1170714026821313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37</v>
      </c>
      <c r="G27" s="153">
        <f t="shared" si="2"/>
        <v>1.3410656034795216</v>
      </c>
    </row>
    <row r="28" spans="1:7" ht="12.75">
      <c r="A28" s="149" t="s">
        <v>262</v>
      </c>
      <c r="B28" s="150">
        <v>2158</v>
      </c>
      <c r="C28" s="151">
        <f aca="true" t="shared" si="3" ref="C28:C35">B28*100/B$7</f>
        <v>78.21674519753535</v>
      </c>
      <c r="D28" s="152"/>
      <c r="E28" s="152" t="s">
        <v>436</v>
      </c>
      <c r="F28" s="150">
        <v>118</v>
      </c>
      <c r="G28" s="153">
        <f t="shared" si="2"/>
        <v>4.276911924610366</v>
      </c>
    </row>
    <row r="29" spans="1:7" ht="12.75">
      <c r="A29" s="149" t="s">
        <v>0</v>
      </c>
      <c r="B29" s="150">
        <v>1015</v>
      </c>
      <c r="C29" s="151">
        <f t="shared" si="3"/>
        <v>36.7886915549112</v>
      </c>
      <c r="D29" s="152"/>
      <c r="E29" s="152" t="s">
        <v>1</v>
      </c>
      <c r="F29" s="150">
        <v>117</v>
      </c>
      <c r="G29" s="153">
        <f t="shared" si="2"/>
        <v>4.240666908300109</v>
      </c>
    </row>
    <row r="30" spans="1:7" ht="12.75">
      <c r="A30" s="149" t="s">
        <v>2</v>
      </c>
      <c r="B30" s="150">
        <v>1143</v>
      </c>
      <c r="C30" s="151">
        <f t="shared" si="3"/>
        <v>41.42805364262414</v>
      </c>
      <c r="D30" s="152"/>
      <c r="E30" s="152" t="s">
        <v>3</v>
      </c>
      <c r="F30" s="150">
        <v>1</v>
      </c>
      <c r="G30" s="153">
        <f t="shared" si="2"/>
        <v>0.03624501631025734</v>
      </c>
    </row>
    <row r="31" spans="1:7" ht="12.75">
      <c r="A31" s="149" t="s">
        <v>4</v>
      </c>
      <c r="B31" s="150">
        <v>2100</v>
      </c>
      <c r="C31" s="151">
        <f t="shared" si="3"/>
        <v>76.11453425154042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605</v>
      </c>
      <c r="C32" s="151">
        <f t="shared" si="3"/>
        <v>21.92823486770569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532</v>
      </c>
      <c r="C33" s="151">
        <f t="shared" si="3"/>
        <v>19.282348677056905</v>
      </c>
      <c r="D33" s="152"/>
      <c r="E33" s="143" t="s">
        <v>8</v>
      </c>
      <c r="F33" s="141">
        <v>1066</v>
      </c>
      <c r="G33" s="148">
        <v>100</v>
      </c>
    </row>
    <row r="34" spans="1:7" ht="12.75">
      <c r="A34" s="149" t="s">
        <v>0</v>
      </c>
      <c r="B34" s="150">
        <v>219</v>
      </c>
      <c r="C34" s="151">
        <f t="shared" si="3"/>
        <v>7.937658571946358</v>
      </c>
      <c r="D34" s="152"/>
      <c r="E34" s="152" t="s">
        <v>9</v>
      </c>
      <c r="F34" s="150">
        <v>746</v>
      </c>
      <c r="G34" s="153">
        <f aca="true" t="shared" si="4" ref="G34:G42">F34*100/F$33</f>
        <v>69.9812382739212</v>
      </c>
    </row>
    <row r="35" spans="1:7" ht="12.75">
      <c r="A35" s="149" t="s">
        <v>2</v>
      </c>
      <c r="B35" s="150">
        <v>313</v>
      </c>
      <c r="C35" s="151">
        <f t="shared" si="3"/>
        <v>11.344690105110548</v>
      </c>
      <c r="D35" s="152"/>
      <c r="E35" s="152" t="s">
        <v>10</v>
      </c>
      <c r="F35" s="150">
        <v>327</v>
      </c>
      <c r="G35" s="153">
        <f t="shared" si="4"/>
        <v>30.675422138836772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626</v>
      </c>
      <c r="G36" s="153">
        <f t="shared" si="4"/>
        <v>58.72420262664165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269</v>
      </c>
      <c r="G37" s="153">
        <f t="shared" si="4"/>
        <v>25.234521575984992</v>
      </c>
    </row>
    <row r="38" spans="1:7" ht="12.75">
      <c r="A38" s="163" t="s">
        <v>13</v>
      </c>
      <c r="B38" s="150">
        <v>2727</v>
      </c>
      <c r="C38" s="151">
        <f aca="true" t="shared" si="5" ref="C38:C56">B38*100/B$7</f>
        <v>98.84015947807177</v>
      </c>
      <c r="D38" s="152"/>
      <c r="E38" s="152" t="s">
        <v>14</v>
      </c>
      <c r="F38" s="150">
        <v>90</v>
      </c>
      <c r="G38" s="153">
        <f t="shared" si="4"/>
        <v>8.442776735459661</v>
      </c>
    </row>
    <row r="39" spans="1:7" ht="12.75">
      <c r="A39" s="149" t="s">
        <v>15</v>
      </c>
      <c r="B39" s="150">
        <v>2644</v>
      </c>
      <c r="C39" s="151">
        <f t="shared" si="5"/>
        <v>95.83182312432041</v>
      </c>
      <c r="D39" s="152"/>
      <c r="E39" s="152" t="s">
        <v>10</v>
      </c>
      <c r="F39" s="150">
        <v>49</v>
      </c>
      <c r="G39" s="153">
        <f t="shared" si="4"/>
        <v>4.5966228893058165</v>
      </c>
    </row>
    <row r="40" spans="1:7" ht="12.75">
      <c r="A40" s="149" t="s">
        <v>16</v>
      </c>
      <c r="B40" s="150">
        <v>49</v>
      </c>
      <c r="C40" s="151">
        <f t="shared" si="5"/>
        <v>1.7760057992026097</v>
      </c>
      <c r="D40" s="152"/>
      <c r="E40" s="152" t="s">
        <v>17</v>
      </c>
      <c r="F40" s="150">
        <v>320</v>
      </c>
      <c r="G40" s="153">
        <f t="shared" si="4"/>
        <v>30.0187617260788</v>
      </c>
    </row>
    <row r="41" spans="1:7" ht="12.75">
      <c r="A41" s="149" t="s">
        <v>18</v>
      </c>
      <c r="B41" s="150">
        <v>3</v>
      </c>
      <c r="C41" s="151">
        <f t="shared" si="5"/>
        <v>0.10873504893077202</v>
      </c>
      <c r="D41" s="152"/>
      <c r="E41" s="152" t="s">
        <v>19</v>
      </c>
      <c r="F41" s="150">
        <v>270</v>
      </c>
      <c r="G41" s="153">
        <f t="shared" si="4"/>
        <v>25.328330206378986</v>
      </c>
    </row>
    <row r="42" spans="1:7" ht="12.75">
      <c r="A42" s="149" t="s">
        <v>20</v>
      </c>
      <c r="B42" s="150">
        <v>23</v>
      </c>
      <c r="C42" s="151">
        <f t="shared" si="5"/>
        <v>0.8336353751359188</v>
      </c>
      <c r="D42" s="152"/>
      <c r="E42" s="152" t="s">
        <v>21</v>
      </c>
      <c r="F42" s="150">
        <v>86</v>
      </c>
      <c r="G42" s="153">
        <f t="shared" si="4"/>
        <v>8.067542213883677</v>
      </c>
    </row>
    <row r="43" spans="1:7" ht="12.75">
      <c r="A43" s="149" t="s">
        <v>22</v>
      </c>
      <c r="B43" s="150">
        <v>2</v>
      </c>
      <c r="C43" s="151">
        <f t="shared" si="5"/>
        <v>0.07249003262051468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0.21747009786154403</v>
      </c>
      <c r="D44" s="152"/>
      <c r="E44" s="152" t="s">
        <v>24</v>
      </c>
      <c r="F44" s="160">
        <v>344</v>
      </c>
      <c r="G44" s="164">
        <f>F44*100/F33</f>
        <v>32.270168855534706</v>
      </c>
    </row>
    <row r="45" spans="1:7" ht="12.75">
      <c r="A45" s="149" t="s">
        <v>25</v>
      </c>
      <c r="B45" s="150">
        <v>9</v>
      </c>
      <c r="C45" s="151">
        <f t="shared" si="5"/>
        <v>0.32620514679231605</v>
      </c>
      <c r="D45" s="152"/>
      <c r="E45" s="152" t="s">
        <v>26</v>
      </c>
      <c r="F45" s="160">
        <v>293</v>
      </c>
      <c r="G45" s="164">
        <f>F45*100/F33</f>
        <v>27.4859287054409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0.1812250815512867</v>
      </c>
      <c r="D47" s="152"/>
      <c r="E47" s="152" t="s">
        <v>29</v>
      </c>
      <c r="F47" s="165">
        <v>2.48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0.03624501631025734</v>
      </c>
      <c r="D48" s="152"/>
      <c r="E48" s="152" t="s">
        <v>31</v>
      </c>
      <c r="F48" s="165">
        <v>3</v>
      </c>
      <c r="G48" s="166" t="s">
        <v>261</v>
      </c>
    </row>
    <row r="49" spans="1:7" ht="12.7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1113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1066</v>
      </c>
      <c r="G52" s="153">
        <f>F52*100/F$51</f>
        <v>95.77717879604673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47</v>
      </c>
      <c r="G53" s="153">
        <f>F53*100/F$51</f>
        <v>4.22282120395328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0.35938903863432164</v>
      </c>
    </row>
    <row r="55" spans="1:7" ht="12.75">
      <c r="A55" s="149" t="s">
        <v>43</v>
      </c>
      <c r="B55" s="150">
        <v>8</v>
      </c>
      <c r="C55" s="151">
        <f t="shared" si="5"/>
        <v>0.2899601304820587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32</v>
      </c>
      <c r="C56" s="151">
        <f t="shared" si="5"/>
        <v>1.1598405219282348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2675</v>
      </c>
      <c r="C60" s="168">
        <f>B60*100/B7</f>
        <v>96.95541862993838</v>
      </c>
      <c r="D60" s="152"/>
      <c r="E60" s="143" t="s">
        <v>51</v>
      </c>
      <c r="F60" s="141">
        <v>1066</v>
      </c>
      <c r="G60" s="148">
        <v>100</v>
      </c>
    </row>
    <row r="61" spans="1:7" ht="12.75">
      <c r="A61" s="149" t="s">
        <v>52</v>
      </c>
      <c r="B61" s="160">
        <v>58</v>
      </c>
      <c r="C61" s="168">
        <f>B61*100/B7</f>
        <v>2.102210945994926</v>
      </c>
      <c r="D61" s="152"/>
      <c r="E61" s="152" t="s">
        <v>53</v>
      </c>
      <c r="F61" s="150">
        <v>813</v>
      </c>
      <c r="G61" s="153">
        <f>F61*100/F$60</f>
        <v>76.26641651031895</v>
      </c>
    </row>
    <row r="62" spans="1:7" ht="12.75">
      <c r="A62" s="149" t="s">
        <v>54</v>
      </c>
      <c r="B62" s="160">
        <v>11</v>
      </c>
      <c r="C62" s="168">
        <f>B62*100/B7</f>
        <v>0.3986951794128307</v>
      </c>
      <c r="D62" s="152"/>
      <c r="E62" s="152" t="s">
        <v>55</v>
      </c>
      <c r="F62" s="150">
        <v>253</v>
      </c>
      <c r="G62" s="153">
        <f>F62*100/F$60</f>
        <v>23.73358348968105</v>
      </c>
    </row>
    <row r="63" spans="1:7" ht="12.75">
      <c r="A63" s="149" t="s">
        <v>56</v>
      </c>
      <c r="B63" s="160">
        <v>35</v>
      </c>
      <c r="C63" s="168">
        <f>B63*100/B7</f>
        <v>1.268575570859007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2.71</v>
      </c>
      <c r="G64" s="166" t="s">
        <v>261</v>
      </c>
    </row>
    <row r="65" spans="1:7" ht="13.5" thickBot="1">
      <c r="A65" s="171" t="s">
        <v>59</v>
      </c>
      <c r="B65" s="172">
        <v>16</v>
      </c>
      <c r="C65" s="173">
        <f>B65*100/B7</f>
        <v>0.5799202609641174</v>
      </c>
      <c r="D65" s="174"/>
      <c r="E65" s="174" t="s">
        <v>60</v>
      </c>
      <c r="F65" s="175">
        <v>1.74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2759</v>
      </c>
      <c r="G9" s="33">
        <f>(F9/$F$9)*100</f>
        <v>100</v>
      </c>
    </row>
    <row r="10" spans="1:7" ht="12.75">
      <c r="A10" s="29" t="s">
        <v>269</v>
      </c>
      <c r="B10" s="93">
        <v>567</v>
      </c>
      <c r="C10" s="33">
        <f aca="true" t="shared" si="0" ref="C10:C15">(B10/$B$10)*100</f>
        <v>100</v>
      </c>
      <c r="E10" s="34" t="s">
        <v>270</v>
      </c>
      <c r="F10" s="97">
        <v>2687</v>
      </c>
      <c r="G10" s="84">
        <f aca="true" t="shared" si="1" ref="G10:G16">(F10/$F$9)*100</f>
        <v>97.39035882566147</v>
      </c>
    </row>
    <row r="11" spans="1:7" ht="12.75">
      <c r="A11" s="36" t="s">
        <v>271</v>
      </c>
      <c r="B11" s="98">
        <v>35</v>
      </c>
      <c r="C11" s="35">
        <f t="shared" si="0"/>
        <v>6.172839506172839</v>
      </c>
      <c r="E11" s="34" t="s">
        <v>272</v>
      </c>
      <c r="F11" s="97">
        <v>2653</v>
      </c>
      <c r="G11" s="84">
        <f t="shared" si="1"/>
        <v>96.15802827111271</v>
      </c>
    </row>
    <row r="12" spans="1:7" ht="12.75">
      <c r="A12" s="36" t="s">
        <v>273</v>
      </c>
      <c r="B12" s="98">
        <v>43</v>
      </c>
      <c r="C12" s="35">
        <f t="shared" si="0"/>
        <v>7.583774250440917</v>
      </c>
      <c r="E12" s="34" t="s">
        <v>274</v>
      </c>
      <c r="F12" s="97">
        <v>1356</v>
      </c>
      <c r="G12" s="84">
        <f t="shared" si="1"/>
        <v>49.14824211670895</v>
      </c>
    </row>
    <row r="13" spans="1:7" ht="12.75">
      <c r="A13" s="36" t="s">
        <v>275</v>
      </c>
      <c r="B13" s="98">
        <v>283</v>
      </c>
      <c r="C13" s="35">
        <f t="shared" si="0"/>
        <v>49.91181657848324</v>
      </c>
      <c r="E13" s="34" t="s">
        <v>276</v>
      </c>
      <c r="F13" s="97">
        <v>1297</v>
      </c>
      <c r="G13" s="84">
        <f t="shared" si="1"/>
        <v>47.00978615440377</v>
      </c>
    </row>
    <row r="14" spans="1:7" ht="12.75">
      <c r="A14" s="36" t="s">
        <v>277</v>
      </c>
      <c r="B14" s="98">
        <v>116</v>
      </c>
      <c r="C14" s="35">
        <f t="shared" si="0"/>
        <v>20.458553791887123</v>
      </c>
      <c r="E14" s="34" t="s">
        <v>166</v>
      </c>
      <c r="F14" s="97">
        <v>34</v>
      </c>
      <c r="G14" s="84">
        <f t="shared" si="1"/>
        <v>1.2323305545487495</v>
      </c>
    </row>
    <row r="15" spans="1:7" ht="12.75">
      <c r="A15" s="36" t="s">
        <v>324</v>
      </c>
      <c r="B15" s="97">
        <v>90</v>
      </c>
      <c r="C15" s="35">
        <f t="shared" si="0"/>
        <v>15.873015873015872</v>
      </c>
      <c r="E15" s="34" t="s">
        <v>278</v>
      </c>
      <c r="F15" s="97">
        <v>72</v>
      </c>
      <c r="G15" s="84">
        <f t="shared" si="1"/>
        <v>2.6096411743385284</v>
      </c>
    </row>
    <row r="16" spans="1:7" ht="12.75">
      <c r="A16" s="36"/>
      <c r="B16" s="93" t="s">
        <v>250</v>
      </c>
      <c r="C16" s="10"/>
      <c r="E16" s="34" t="s">
        <v>279</v>
      </c>
      <c r="F16" s="98">
        <v>11</v>
      </c>
      <c r="G16" s="84">
        <f t="shared" si="1"/>
        <v>0.3986951794128307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52</v>
      </c>
      <c r="G17" s="84">
        <f>(F17/$F$9)*100</f>
        <v>1.8847408481333816</v>
      </c>
    </row>
    <row r="18" spans="1:7" ht="12.75">
      <c r="A18" s="29" t="s">
        <v>282</v>
      </c>
      <c r="B18" s="93">
        <v>2036</v>
      </c>
      <c r="C18" s="33">
        <f>(B18/$B$18)*100</f>
        <v>100</v>
      </c>
      <c r="E18" s="34" t="s">
        <v>283</v>
      </c>
      <c r="F18" s="97">
        <v>20</v>
      </c>
      <c r="G18" s="84">
        <f>(F18/$F$9)*100</f>
        <v>0.7249003262051468</v>
      </c>
    </row>
    <row r="19" spans="1:7" ht="12.75">
      <c r="A19" s="36" t="s">
        <v>284</v>
      </c>
      <c r="B19" s="97">
        <v>49</v>
      </c>
      <c r="C19" s="84">
        <f aca="true" t="shared" si="2" ref="C19:C25">(B19/$B$18)*100</f>
        <v>2.406679764243615</v>
      </c>
      <c r="E19" s="34"/>
      <c r="F19" s="97" t="s">
        <v>250</v>
      </c>
      <c r="G19" s="84"/>
    </row>
    <row r="20" spans="1:7" ht="12.75">
      <c r="A20" s="36" t="s">
        <v>285</v>
      </c>
      <c r="B20" s="97">
        <v>158</v>
      </c>
      <c r="C20" s="84">
        <f t="shared" si="2"/>
        <v>7.760314341846758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523</v>
      </c>
      <c r="C21" s="84">
        <f t="shared" si="2"/>
        <v>25.687622789783894</v>
      </c>
      <c r="E21" s="38" t="s">
        <v>167</v>
      </c>
      <c r="F21" s="80">
        <v>72</v>
      </c>
      <c r="G21" s="33">
        <f>(F21/$F$21)*100</f>
        <v>100</v>
      </c>
    </row>
    <row r="22" spans="1:7" ht="12.75">
      <c r="A22" s="36" t="s">
        <v>302</v>
      </c>
      <c r="B22" s="97">
        <v>440</v>
      </c>
      <c r="C22" s="84">
        <f t="shared" si="2"/>
        <v>21.611001964636543</v>
      </c>
      <c r="E22" s="34" t="s">
        <v>303</v>
      </c>
      <c r="F22" s="97">
        <v>46</v>
      </c>
      <c r="G22" s="84">
        <f aca="true" t="shared" si="3" ref="G22:G27">(F22/$F$21)*100</f>
        <v>63.888888888888886</v>
      </c>
    </row>
    <row r="23" spans="1:7" ht="12.75">
      <c r="A23" s="36" t="s">
        <v>304</v>
      </c>
      <c r="B23" s="97">
        <v>128</v>
      </c>
      <c r="C23" s="84">
        <f t="shared" si="2"/>
        <v>6.286836935166994</v>
      </c>
      <c r="E23" s="34" t="s">
        <v>305</v>
      </c>
      <c r="F23" s="97">
        <v>10</v>
      </c>
      <c r="G23" s="84">
        <f t="shared" si="3"/>
        <v>13.88888888888889</v>
      </c>
    </row>
    <row r="24" spans="1:7" ht="12.75">
      <c r="A24" s="36" t="s">
        <v>306</v>
      </c>
      <c r="B24" s="97">
        <v>482</v>
      </c>
      <c r="C24" s="84">
        <f t="shared" si="2"/>
        <v>23.673870333988212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256</v>
      </c>
      <c r="C25" s="84">
        <f t="shared" si="2"/>
        <v>12.573673870333987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</v>
      </c>
      <c r="G26" s="84">
        <f t="shared" si="3"/>
        <v>15.277777777777779</v>
      </c>
    </row>
    <row r="27" spans="1:7" ht="12.75">
      <c r="A27" s="36" t="s">
        <v>311</v>
      </c>
      <c r="B27" s="108">
        <v>89.8</v>
      </c>
      <c r="C27" s="37" t="s">
        <v>261</v>
      </c>
      <c r="E27" s="34" t="s">
        <v>312</v>
      </c>
      <c r="F27" s="97">
        <v>5</v>
      </c>
      <c r="G27" s="84">
        <f t="shared" si="3"/>
        <v>6.944444444444445</v>
      </c>
    </row>
    <row r="28" spans="1:7" ht="12.75">
      <c r="A28" s="36" t="s">
        <v>313</v>
      </c>
      <c r="B28" s="108">
        <v>36.2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2601</v>
      </c>
      <c r="G30" s="33">
        <f>(F30/$F$30)*100</f>
        <v>100</v>
      </c>
      <c r="J30" s="39"/>
    </row>
    <row r="31" spans="1:10" ht="12.75">
      <c r="A31" s="95" t="s">
        <v>296</v>
      </c>
      <c r="B31" s="93">
        <v>2262</v>
      </c>
      <c r="C31" s="33">
        <f>(B31/$B$31)*100</f>
        <v>100</v>
      </c>
      <c r="E31" s="34" t="s">
        <v>317</v>
      </c>
      <c r="F31" s="97">
        <v>2502</v>
      </c>
      <c r="G31" s="101">
        <f>(F31/$F$30)*100</f>
        <v>96.19377162629758</v>
      </c>
      <c r="J31" s="39"/>
    </row>
    <row r="32" spans="1:10" ht="12.75">
      <c r="A32" s="36" t="s">
        <v>318</v>
      </c>
      <c r="B32" s="97">
        <v>485</v>
      </c>
      <c r="C32" s="10">
        <f>(B32/$B$31)*100</f>
        <v>21.441202475685234</v>
      </c>
      <c r="E32" s="34" t="s">
        <v>319</v>
      </c>
      <c r="F32" s="97">
        <v>99</v>
      </c>
      <c r="G32" s="101">
        <f aca="true" t="shared" si="4" ref="G32:G39">(F32/$F$30)*100</f>
        <v>3.8062283737024223</v>
      </c>
      <c r="J32" s="39"/>
    </row>
    <row r="33" spans="1:10" ht="12.75">
      <c r="A33" s="36" t="s">
        <v>320</v>
      </c>
      <c r="B33" s="97">
        <v>1356</v>
      </c>
      <c r="C33" s="10">
        <f aca="true" t="shared" si="5" ref="C33:C38">(B33/$B$31)*100</f>
        <v>59.94694960212201</v>
      </c>
      <c r="E33" s="34" t="s">
        <v>321</v>
      </c>
      <c r="F33" s="97">
        <v>8</v>
      </c>
      <c r="G33" s="101">
        <f t="shared" si="4"/>
        <v>0.30757400999615536</v>
      </c>
      <c r="J33" s="39"/>
    </row>
    <row r="34" spans="1:7" ht="12.75">
      <c r="A34" s="36" t="s">
        <v>322</v>
      </c>
      <c r="B34" s="97">
        <v>38</v>
      </c>
      <c r="C34" s="10">
        <f t="shared" si="5"/>
        <v>1.6799292661361624</v>
      </c>
      <c r="E34" s="34" t="s">
        <v>323</v>
      </c>
      <c r="F34" s="97">
        <v>18</v>
      </c>
      <c r="G34" s="101">
        <f t="shared" si="4"/>
        <v>0.6920415224913495</v>
      </c>
    </row>
    <row r="35" spans="1:7" ht="12.75">
      <c r="A35" s="36" t="s">
        <v>325</v>
      </c>
      <c r="B35" s="97">
        <v>212</v>
      </c>
      <c r="C35" s="10">
        <f t="shared" si="5"/>
        <v>9.372236958443855</v>
      </c>
      <c r="E35" s="34" t="s">
        <v>321</v>
      </c>
      <c r="F35" s="97">
        <v>4</v>
      </c>
      <c r="G35" s="101">
        <f t="shared" si="4"/>
        <v>0.15378700499807768</v>
      </c>
    </row>
    <row r="36" spans="1:7" ht="12.75">
      <c r="A36" s="36" t="s">
        <v>297</v>
      </c>
      <c r="B36" s="97">
        <v>185</v>
      </c>
      <c r="C36" s="10">
        <f t="shared" si="5"/>
        <v>8.178603006189213</v>
      </c>
      <c r="E36" s="34" t="s">
        <v>327</v>
      </c>
      <c r="F36" s="97">
        <v>61</v>
      </c>
      <c r="G36" s="101">
        <f t="shared" si="4"/>
        <v>2.3452518262206845</v>
      </c>
    </row>
    <row r="37" spans="1:7" ht="12.75">
      <c r="A37" s="36" t="s">
        <v>326</v>
      </c>
      <c r="B37" s="97">
        <v>171</v>
      </c>
      <c r="C37" s="10">
        <f t="shared" si="5"/>
        <v>7.5596816976127315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113</v>
      </c>
      <c r="C38" s="10">
        <f t="shared" si="5"/>
        <v>4.9955791335101685</v>
      </c>
      <c r="E38" s="34" t="s">
        <v>259</v>
      </c>
      <c r="F38" s="97">
        <v>10</v>
      </c>
      <c r="G38" s="101">
        <f t="shared" si="4"/>
        <v>0.3844675124951942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22</v>
      </c>
      <c r="C42" s="33">
        <f>(B42/$B$42)*100</f>
        <v>100</v>
      </c>
      <c r="E42" s="31" t="s">
        <v>268</v>
      </c>
      <c r="F42" s="80">
        <v>2759</v>
      </c>
      <c r="G42" s="99">
        <f>(F42/$F$42)*100</f>
        <v>100</v>
      </c>
      <c r="I42" s="39"/>
    </row>
    <row r="43" spans="1:7" ht="12.75">
      <c r="A43" s="36" t="s">
        <v>301</v>
      </c>
      <c r="B43" s="98">
        <v>2</v>
      </c>
      <c r="C43" s="102">
        <f>(B43/$B$42)*100</f>
        <v>9.090909090909092</v>
      </c>
      <c r="E43" s="60" t="s">
        <v>168</v>
      </c>
      <c r="F43" s="106">
        <v>3558</v>
      </c>
      <c r="G43" s="107">
        <f aca="true" t="shared" si="6" ref="G43:G71">(F43/$F$42)*100</f>
        <v>128.9597680318956</v>
      </c>
    </row>
    <row r="44" spans="1:7" ht="12.75">
      <c r="A44" s="36"/>
      <c r="B44" s="93" t="s">
        <v>250</v>
      </c>
      <c r="C44" s="10"/>
      <c r="E44" s="1" t="s">
        <v>329</v>
      </c>
      <c r="F44" s="97">
        <v>10</v>
      </c>
      <c r="G44" s="101">
        <f t="shared" si="6"/>
        <v>0.3624501631025734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2157</v>
      </c>
      <c r="C46" s="33">
        <f>(B46/$B$46)*100</f>
        <v>100</v>
      </c>
      <c r="E46" s="1" t="s">
        <v>332</v>
      </c>
      <c r="F46" s="97">
        <v>9</v>
      </c>
      <c r="G46" s="101">
        <f t="shared" si="6"/>
        <v>0.32620514679231605</v>
      </c>
    </row>
    <row r="47" spans="1:7" ht="12.75">
      <c r="A47" s="36" t="s">
        <v>333</v>
      </c>
      <c r="B47" s="97">
        <v>350</v>
      </c>
      <c r="C47" s="10">
        <f>(B47/$B$46)*100</f>
        <v>16.226240148354197</v>
      </c>
      <c r="E47" s="1" t="s">
        <v>334</v>
      </c>
      <c r="F47" s="97">
        <v>60</v>
      </c>
      <c r="G47" s="101">
        <f t="shared" si="6"/>
        <v>2.1747009786154403</v>
      </c>
    </row>
    <row r="48" spans="1:7" ht="12.75">
      <c r="A48" s="36"/>
      <c r="B48" s="93" t="s">
        <v>250</v>
      </c>
      <c r="C48" s="10"/>
      <c r="E48" s="1" t="s">
        <v>335</v>
      </c>
      <c r="F48" s="97">
        <v>509</v>
      </c>
      <c r="G48" s="101">
        <f t="shared" si="6"/>
        <v>18.448713301920986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123</v>
      </c>
      <c r="G49" s="101">
        <f t="shared" si="6"/>
        <v>4.458137006161652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6</v>
      </c>
      <c r="G50" s="101">
        <f t="shared" si="6"/>
        <v>0.21747009786154403</v>
      </c>
    </row>
    <row r="51" spans="1:7" ht="12.75">
      <c r="A51" s="5" t="s">
        <v>338</v>
      </c>
      <c r="B51" s="93">
        <v>496</v>
      </c>
      <c r="C51" s="33">
        <f>(B51/$B$51)*100</f>
        <v>100</v>
      </c>
      <c r="E51" s="1" t="s">
        <v>339</v>
      </c>
      <c r="F51" s="97">
        <v>681</v>
      </c>
      <c r="G51" s="101">
        <f t="shared" si="6"/>
        <v>24.682856107285247</v>
      </c>
    </row>
    <row r="52" spans="1:7" ht="12.75">
      <c r="A52" s="4" t="s">
        <v>340</v>
      </c>
      <c r="B52" s="98">
        <v>23</v>
      </c>
      <c r="C52" s="10">
        <f>(B52/$B$51)*100</f>
        <v>4.637096774193548</v>
      </c>
      <c r="E52" s="1" t="s">
        <v>341</v>
      </c>
      <c r="F52" s="97">
        <v>11</v>
      </c>
      <c r="G52" s="101">
        <f t="shared" si="6"/>
        <v>0.3986951794128307</v>
      </c>
    </row>
    <row r="53" spans="1:7" ht="12.75">
      <c r="A53" s="4"/>
      <c r="B53" s="93" t="s">
        <v>250</v>
      </c>
      <c r="C53" s="10"/>
      <c r="E53" s="1" t="s">
        <v>342</v>
      </c>
      <c r="F53" s="97">
        <v>68</v>
      </c>
      <c r="G53" s="101">
        <f t="shared" si="6"/>
        <v>2.464661109097499</v>
      </c>
    </row>
    <row r="54" spans="1:7" ht="14.25">
      <c r="A54" s="5" t="s">
        <v>343</v>
      </c>
      <c r="B54" s="93">
        <v>1567</v>
      </c>
      <c r="C54" s="33">
        <f>(B54/$B$54)*100</f>
        <v>100</v>
      </c>
      <c r="E54" s="1" t="s">
        <v>201</v>
      </c>
      <c r="F54" s="97">
        <v>805</v>
      </c>
      <c r="G54" s="101">
        <f t="shared" si="6"/>
        <v>29.17723812975716</v>
      </c>
    </row>
    <row r="55" spans="1:7" ht="12.75">
      <c r="A55" s="4" t="s">
        <v>340</v>
      </c>
      <c r="B55" s="98">
        <v>216</v>
      </c>
      <c r="C55" s="10">
        <f>(B55/$B$54)*100</f>
        <v>13.784301212507977</v>
      </c>
      <c r="E55" s="1" t="s">
        <v>344</v>
      </c>
      <c r="F55" s="97">
        <v>341</v>
      </c>
      <c r="G55" s="101">
        <f t="shared" si="6"/>
        <v>12.359550561797752</v>
      </c>
    </row>
    <row r="56" spans="1:7" ht="12.75">
      <c r="A56" s="4" t="s">
        <v>345</v>
      </c>
      <c r="B56" s="119">
        <v>61.1</v>
      </c>
      <c r="C56" s="37" t="s">
        <v>261</v>
      </c>
      <c r="E56" s="1" t="s">
        <v>346</v>
      </c>
      <c r="F56" s="97">
        <v>16</v>
      </c>
      <c r="G56" s="101">
        <f t="shared" si="6"/>
        <v>0.5799202609641174</v>
      </c>
    </row>
    <row r="57" spans="1:7" ht="12.75">
      <c r="A57" s="4" t="s">
        <v>347</v>
      </c>
      <c r="B57" s="98">
        <v>1351</v>
      </c>
      <c r="C57" s="10">
        <f>(B57/$B$54)*100</f>
        <v>86.21569878749202</v>
      </c>
      <c r="E57" s="1" t="s">
        <v>348</v>
      </c>
      <c r="F57" s="97">
        <v>16</v>
      </c>
      <c r="G57" s="101">
        <f t="shared" si="6"/>
        <v>0.5799202609641174</v>
      </c>
    </row>
    <row r="58" spans="1:7" ht="12.75">
      <c r="A58" s="4" t="s">
        <v>345</v>
      </c>
      <c r="B58" s="119">
        <v>81.1</v>
      </c>
      <c r="C58" s="37" t="s">
        <v>261</v>
      </c>
      <c r="E58" s="1" t="s">
        <v>349</v>
      </c>
      <c r="F58" s="97">
        <v>263</v>
      </c>
      <c r="G58" s="101">
        <f t="shared" si="6"/>
        <v>9.53243928959768</v>
      </c>
    </row>
    <row r="59" spans="1:7" ht="12.75">
      <c r="A59" s="4"/>
      <c r="B59" s="93" t="s">
        <v>250</v>
      </c>
      <c r="C59" s="10"/>
      <c r="E59" s="1" t="s">
        <v>350</v>
      </c>
      <c r="F59" s="97">
        <v>6</v>
      </c>
      <c r="G59" s="101">
        <f t="shared" si="6"/>
        <v>0.21747009786154403</v>
      </c>
    </row>
    <row r="60" spans="1:7" ht="12.75">
      <c r="A60" s="5" t="s">
        <v>351</v>
      </c>
      <c r="B60" s="93">
        <v>417</v>
      </c>
      <c r="C60" s="33">
        <f>(B60/$B$60)*100</f>
        <v>100</v>
      </c>
      <c r="E60" s="1" t="s">
        <v>352</v>
      </c>
      <c r="F60" s="97">
        <v>11</v>
      </c>
      <c r="G60" s="101">
        <f t="shared" si="6"/>
        <v>0.3986951794128307</v>
      </c>
    </row>
    <row r="61" spans="1:7" ht="12.75">
      <c r="A61" s="4" t="s">
        <v>340</v>
      </c>
      <c r="B61" s="97">
        <v>154</v>
      </c>
      <c r="C61" s="10">
        <f>(B61/$B$60)*100</f>
        <v>36.930455635491604</v>
      </c>
      <c r="E61" s="1" t="s">
        <v>353</v>
      </c>
      <c r="F61" s="97">
        <v>93</v>
      </c>
      <c r="G61" s="101">
        <f t="shared" si="6"/>
        <v>3.3707865168539324</v>
      </c>
    </row>
    <row r="62" spans="1:7" ht="12.75">
      <c r="A62" s="4"/>
      <c r="B62" s="93" t="s">
        <v>250</v>
      </c>
      <c r="C62" s="10"/>
      <c r="E62" s="1" t="s">
        <v>354</v>
      </c>
      <c r="F62" s="97">
        <v>106</v>
      </c>
      <c r="G62" s="101">
        <f t="shared" si="6"/>
        <v>3.8419717288872777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</v>
      </c>
      <c r="G63" s="101">
        <f t="shared" si="6"/>
        <v>0.14498006524102935</v>
      </c>
    </row>
    <row r="64" spans="1:7" ht="12.75">
      <c r="A64" s="29" t="s">
        <v>357</v>
      </c>
      <c r="B64" s="93">
        <v>2601</v>
      </c>
      <c r="C64" s="33">
        <f>(B64/$B$64)*100</f>
        <v>100</v>
      </c>
      <c r="E64" s="1" t="s">
        <v>358</v>
      </c>
      <c r="F64" s="97">
        <v>1</v>
      </c>
      <c r="G64" s="101">
        <f t="shared" si="6"/>
        <v>0.03624501631025734</v>
      </c>
    </row>
    <row r="65" spans="1:7" ht="12.75">
      <c r="A65" s="4" t="s">
        <v>256</v>
      </c>
      <c r="B65" s="97">
        <v>1690</v>
      </c>
      <c r="C65" s="10">
        <f>(B65/$B$64)*100</f>
        <v>64.97500961168782</v>
      </c>
      <c r="E65" s="1" t="s">
        <v>359</v>
      </c>
      <c r="F65" s="97">
        <v>29</v>
      </c>
      <c r="G65" s="101">
        <f t="shared" si="6"/>
        <v>1.0511054729974627</v>
      </c>
    </row>
    <row r="66" spans="1:7" ht="12.75">
      <c r="A66" s="4" t="s">
        <v>257</v>
      </c>
      <c r="B66" s="97">
        <v>867</v>
      </c>
      <c r="C66" s="10">
        <f aca="true" t="shared" si="7" ref="C66:C71">(B66/$B$64)*100</f>
        <v>33.33333333333333</v>
      </c>
      <c r="E66" s="1" t="s">
        <v>360</v>
      </c>
      <c r="F66" s="97">
        <v>11</v>
      </c>
      <c r="G66" s="101">
        <f t="shared" si="6"/>
        <v>0.3986951794128307</v>
      </c>
    </row>
    <row r="67" spans="1:7" ht="12.75">
      <c r="A67" s="4" t="s">
        <v>361</v>
      </c>
      <c r="B67" s="97">
        <v>557</v>
      </c>
      <c r="C67" s="10">
        <f t="shared" si="7"/>
        <v>21.414840445982314</v>
      </c>
      <c r="E67" s="1" t="s">
        <v>362</v>
      </c>
      <c r="F67" s="97">
        <v>10</v>
      </c>
      <c r="G67" s="101">
        <f t="shared" si="6"/>
        <v>0.3624501631025734</v>
      </c>
    </row>
    <row r="68" spans="1:7" ht="12.75">
      <c r="A68" s="4" t="s">
        <v>363</v>
      </c>
      <c r="B68" s="97">
        <v>310</v>
      </c>
      <c r="C68" s="10">
        <f t="shared" si="7"/>
        <v>11.91849288735102</v>
      </c>
      <c r="E68" s="1" t="s">
        <v>364</v>
      </c>
      <c r="F68" s="97">
        <v>70</v>
      </c>
      <c r="G68" s="101">
        <f t="shared" si="6"/>
        <v>2.537151141718014</v>
      </c>
    </row>
    <row r="69" spans="1:7" ht="12.75">
      <c r="A69" s="4" t="s">
        <v>365</v>
      </c>
      <c r="B69" s="97">
        <v>144</v>
      </c>
      <c r="C69" s="10">
        <f t="shared" si="7"/>
        <v>5.536332179930796</v>
      </c>
      <c r="E69" s="1" t="s">
        <v>366</v>
      </c>
      <c r="F69" s="97">
        <v>38</v>
      </c>
      <c r="G69" s="101">
        <f t="shared" si="6"/>
        <v>1.3773106197897789</v>
      </c>
    </row>
    <row r="70" spans="1:7" ht="12.75">
      <c r="A70" s="4" t="s">
        <v>367</v>
      </c>
      <c r="B70" s="97">
        <v>166</v>
      </c>
      <c r="C70" s="10">
        <f t="shared" si="7"/>
        <v>6.382160707420223</v>
      </c>
      <c r="E70" s="1" t="s">
        <v>368</v>
      </c>
      <c r="F70" s="97">
        <v>4</v>
      </c>
      <c r="G70" s="101">
        <f t="shared" si="6"/>
        <v>0.14498006524102935</v>
      </c>
    </row>
    <row r="71" spans="1:7" ht="12.75">
      <c r="A71" s="7" t="s">
        <v>258</v>
      </c>
      <c r="B71" s="103">
        <v>44</v>
      </c>
      <c r="C71" s="40">
        <f t="shared" si="7"/>
        <v>1.6916570549788543</v>
      </c>
      <c r="D71" s="41"/>
      <c r="E71" s="9" t="s">
        <v>369</v>
      </c>
      <c r="F71" s="103">
        <v>257</v>
      </c>
      <c r="G71" s="104">
        <f t="shared" si="6"/>
        <v>9.314969191736136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2247</v>
      </c>
      <c r="C9" s="81">
        <f>(B9/$B$9)*100</f>
        <v>100</v>
      </c>
      <c r="D9" s="65"/>
      <c r="E9" s="79" t="s">
        <v>381</v>
      </c>
      <c r="F9" s="80">
        <v>1069</v>
      </c>
      <c r="G9" s="81">
        <f>(F9/$F$9)*100</f>
        <v>100</v>
      </c>
    </row>
    <row r="10" spans="1:7" ht="12.75">
      <c r="A10" s="82" t="s">
        <v>382</v>
      </c>
      <c r="B10" s="97">
        <v>1386</v>
      </c>
      <c r="C10" s="105">
        <f>(B10/$B$9)*100</f>
        <v>61.6822429906542</v>
      </c>
      <c r="D10" s="65"/>
      <c r="E10" s="78" t="s">
        <v>383</v>
      </c>
      <c r="F10" s="97">
        <v>34</v>
      </c>
      <c r="G10" s="105">
        <f aca="true" t="shared" si="0" ref="G10:G19">(F10/$F$9)*100</f>
        <v>3.1805425631431246</v>
      </c>
    </row>
    <row r="11" spans="1:7" ht="12.75">
      <c r="A11" s="82" t="s">
        <v>384</v>
      </c>
      <c r="B11" s="97">
        <v>1382</v>
      </c>
      <c r="C11" s="105">
        <f aca="true" t="shared" si="1" ref="C11:C16">(B11/$B$9)*100</f>
        <v>61.504227859368044</v>
      </c>
      <c r="D11" s="65"/>
      <c r="E11" s="78" t="s">
        <v>385</v>
      </c>
      <c r="F11" s="97">
        <v>15</v>
      </c>
      <c r="G11" s="105">
        <f t="shared" si="0"/>
        <v>1.4031805425631432</v>
      </c>
    </row>
    <row r="12" spans="1:7" ht="12.75">
      <c r="A12" s="82" t="s">
        <v>386</v>
      </c>
      <c r="B12" s="97">
        <v>1352</v>
      </c>
      <c r="C12" s="105">
        <f>(B12/$B$9)*100</f>
        <v>60.16911437472186</v>
      </c>
      <c r="D12" s="65"/>
      <c r="E12" s="78" t="s">
        <v>387</v>
      </c>
      <c r="F12" s="97">
        <v>111</v>
      </c>
      <c r="G12" s="105">
        <f t="shared" si="0"/>
        <v>10.383536014967259</v>
      </c>
    </row>
    <row r="13" spans="1:7" ht="12.75">
      <c r="A13" s="82" t="s">
        <v>388</v>
      </c>
      <c r="B13" s="97">
        <v>30</v>
      </c>
      <c r="C13" s="105">
        <f>(B13/$B$9)*100</f>
        <v>1.335113484646195</v>
      </c>
      <c r="D13" s="65"/>
      <c r="E13" s="78" t="s">
        <v>389</v>
      </c>
      <c r="F13" s="97">
        <v>134</v>
      </c>
      <c r="G13" s="105">
        <f t="shared" si="0"/>
        <v>12.53507951356408</v>
      </c>
    </row>
    <row r="14" spans="1:7" ht="12.75">
      <c r="A14" s="82" t="s">
        <v>390</v>
      </c>
      <c r="B14" s="109">
        <v>2.2</v>
      </c>
      <c r="C14" s="112" t="s">
        <v>261</v>
      </c>
      <c r="D14" s="65"/>
      <c r="E14" s="78" t="s">
        <v>391</v>
      </c>
      <c r="F14" s="97">
        <v>159</v>
      </c>
      <c r="G14" s="105">
        <f t="shared" si="0"/>
        <v>14.873713751169317</v>
      </c>
    </row>
    <row r="15" spans="1:7" ht="12.75">
      <c r="A15" s="82" t="s">
        <v>392</v>
      </c>
      <c r="B15" s="109">
        <v>4</v>
      </c>
      <c r="C15" s="105">
        <f t="shared" si="1"/>
        <v>0.1780151312861593</v>
      </c>
      <c r="D15" s="65"/>
      <c r="E15" s="78" t="s">
        <v>393</v>
      </c>
      <c r="F15" s="97">
        <v>224</v>
      </c>
      <c r="G15" s="105">
        <f t="shared" si="0"/>
        <v>20.95416276894294</v>
      </c>
    </row>
    <row r="16" spans="1:7" ht="12.75">
      <c r="A16" s="82" t="s">
        <v>67</v>
      </c>
      <c r="B16" s="97">
        <v>861</v>
      </c>
      <c r="C16" s="105">
        <f t="shared" si="1"/>
        <v>38.31775700934579</v>
      </c>
      <c r="D16" s="65"/>
      <c r="E16" s="78" t="s">
        <v>68</v>
      </c>
      <c r="F16" s="97">
        <v>175</v>
      </c>
      <c r="G16" s="105">
        <f t="shared" si="0"/>
        <v>16.37043966323667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157</v>
      </c>
      <c r="G17" s="105">
        <f t="shared" si="0"/>
        <v>14.686623012160899</v>
      </c>
    </row>
    <row r="18" spans="1:7" ht="12.75">
      <c r="A18" s="77" t="s">
        <v>70</v>
      </c>
      <c r="B18" s="80">
        <v>1188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2.05799812909261</v>
      </c>
    </row>
    <row r="19" spans="1:9" ht="12.75">
      <c r="A19" s="82" t="s">
        <v>382</v>
      </c>
      <c r="B19" s="97">
        <v>621</v>
      </c>
      <c r="C19" s="105">
        <f>(B19/$B$18)*100</f>
        <v>52.27272727272727</v>
      </c>
      <c r="D19" s="65"/>
      <c r="E19" s="78" t="s">
        <v>169</v>
      </c>
      <c r="F19" s="98">
        <v>38</v>
      </c>
      <c r="G19" s="105">
        <f t="shared" si="0"/>
        <v>3.5547240411599623</v>
      </c>
      <c r="I19" s="117"/>
    </row>
    <row r="20" spans="1:7" ht="12.75">
      <c r="A20" s="82" t="s">
        <v>384</v>
      </c>
      <c r="B20" s="97">
        <v>617</v>
      </c>
      <c r="C20" s="105">
        <f>(B20/$B$18)*100</f>
        <v>51.936026936026934</v>
      </c>
      <c r="D20" s="65"/>
      <c r="E20" s="78" t="s">
        <v>71</v>
      </c>
      <c r="F20" s="97">
        <v>58977</v>
      </c>
      <c r="G20" s="112" t="s">
        <v>261</v>
      </c>
    </row>
    <row r="21" spans="1:7" ht="12.75">
      <c r="A21" s="82" t="s">
        <v>386</v>
      </c>
      <c r="B21" s="97">
        <v>600</v>
      </c>
      <c r="C21" s="105">
        <f>(B21/$B$18)*100</f>
        <v>50.505050505050505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891</v>
      </c>
      <c r="G22" s="105">
        <f>(F22/$F$9)*100</f>
        <v>83.3489242282507</v>
      </c>
    </row>
    <row r="23" spans="1:7" ht="12.75">
      <c r="A23" s="77" t="s">
        <v>73</v>
      </c>
      <c r="B23" s="80">
        <v>184</v>
      </c>
      <c r="C23" s="81">
        <f>(B23/$B$23)*100</f>
        <v>100</v>
      </c>
      <c r="D23" s="65"/>
      <c r="E23" s="78" t="s">
        <v>74</v>
      </c>
      <c r="F23" s="97">
        <v>71020</v>
      </c>
      <c r="G23" s="112" t="s">
        <v>261</v>
      </c>
    </row>
    <row r="24" spans="1:7" ht="12.75">
      <c r="A24" s="82" t="s">
        <v>75</v>
      </c>
      <c r="B24" s="97">
        <v>85</v>
      </c>
      <c r="C24" s="105">
        <f>(B24/$B$23)*100</f>
        <v>46.19565217391305</v>
      </c>
      <c r="D24" s="65"/>
      <c r="E24" s="78" t="s">
        <v>76</v>
      </c>
      <c r="F24" s="97">
        <v>309</v>
      </c>
      <c r="G24" s="105">
        <f>(F24/$F$9)*100</f>
        <v>28.90551917680075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12361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29</v>
      </c>
      <c r="G26" s="105">
        <f>(F26/$F$9)*100</f>
        <v>2.7128157156220767</v>
      </c>
    </row>
    <row r="27" spans="1:7" ht="12.75">
      <c r="A27" s="77" t="s">
        <v>85</v>
      </c>
      <c r="B27" s="80">
        <v>1326</v>
      </c>
      <c r="C27" s="81">
        <f>(B27/$B$27)*100</f>
        <v>100</v>
      </c>
      <c r="D27" s="65"/>
      <c r="E27" s="78" t="s">
        <v>78</v>
      </c>
      <c r="F27" s="98">
        <v>3279</v>
      </c>
      <c r="G27" s="112" t="s">
        <v>261</v>
      </c>
    </row>
    <row r="28" spans="1:7" ht="12.75">
      <c r="A28" s="82" t="s">
        <v>86</v>
      </c>
      <c r="B28" s="97">
        <v>1079</v>
      </c>
      <c r="C28" s="105">
        <f aca="true" t="shared" si="2" ref="C28:C33">(B28/$B$27)*100</f>
        <v>81.37254901960785</v>
      </c>
      <c r="D28" s="65"/>
      <c r="E28" s="78" t="s">
        <v>79</v>
      </c>
      <c r="F28" s="97">
        <v>9</v>
      </c>
      <c r="G28" s="105">
        <f>(F28/$F$9)*100</f>
        <v>0.841908325537886</v>
      </c>
    </row>
    <row r="29" spans="1:7" ht="12.75">
      <c r="A29" s="82" t="s">
        <v>87</v>
      </c>
      <c r="B29" s="97">
        <v>91</v>
      </c>
      <c r="C29" s="105">
        <f t="shared" si="2"/>
        <v>6.862745098039216</v>
      </c>
      <c r="D29" s="65"/>
      <c r="E29" s="78" t="s">
        <v>80</v>
      </c>
      <c r="F29" s="97">
        <v>6922</v>
      </c>
      <c r="G29" s="112" t="s">
        <v>261</v>
      </c>
    </row>
    <row r="30" spans="1:7" ht="12.75">
      <c r="A30" s="82" t="s">
        <v>88</v>
      </c>
      <c r="B30" s="97">
        <v>71</v>
      </c>
      <c r="C30" s="105">
        <f t="shared" si="2"/>
        <v>5.3544494720965305</v>
      </c>
      <c r="D30" s="65"/>
      <c r="E30" s="78" t="s">
        <v>81</v>
      </c>
      <c r="F30" s="97">
        <v>237</v>
      </c>
      <c r="G30" s="105">
        <f>(F30/$F$9)*100</f>
        <v>22.170252572497663</v>
      </c>
    </row>
    <row r="31" spans="1:7" ht="12.75">
      <c r="A31" s="82" t="s">
        <v>115</v>
      </c>
      <c r="B31" s="97">
        <v>34</v>
      </c>
      <c r="C31" s="105">
        <f t="shared" si="2"/>
        <v>2.564102564102564</v>
      </c>
      <c r="D31" s="65"/>
      <c r="E31" s="78" t="s">
        <v>82</v>
      </c>
      <c r="F31" s="97">
        <v>17367</v>
      </c>
      <c r="G31" s="112" t="s">
        <v>261</v>
      </c>
    </row>
    <row r="32" spans="1:7" ht="12.75">
      <c r="A32" s="82" t="s">
        <v>89</v>
      </c>
      <c r="B32" s="97">
        <v>12</v>
      </c>
      <c r="C32" s="105">
        <f t="shared" si="2"/>
        <v>0.904977375565611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39</v>
      </c>
      <c r="C33" s="105">
        <f t="shared" si="2"/>
        <v>2.941176470588235</v>
      </c>
      <c r="D33" s="65"/>
      <c r="E33" s="79" t="s">
        <v>84</v>
      </c>
      <c r="F33" s="80">
        <v>755</v>
      </c>
      <c r="G33" s="81">
        <f>(F33/$F$33)*100</f>
        <v>100</v>
      </c>
    </row>
    <row r="34" spans="1:7" ht="12.75">
      <c r="A34" s="82" t="s">
        <v>91</v>
      </c>
      <c r="B34" s="120">
        <v>27.6</v>
      </c>
      <c r="C34" s="112" t="s">
        <v>261</v>
      </c>
      <c r="D34" s="65"/>
      <c r="E34" s="78" t="s">
        <v>383</v>
      </c>
      <c r="F34" s="97">
        <v>11</v>
      </c>
      <c r="G34" s="105">
        <f aca="true" t="shared" si="3" ref="G34:G43">(F34/$F$33)*100</f>
        <v>1.456953642384106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0.7947019867549668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46</v>
      </c>
      <c r="G36" s="105">
        <f t="shared" si="3"/>
        <v>6.0927152317880795</v>
      </c>
    </row>
    <row r="37" spans="1:7" ht="12.75">
      <c r="A37" s="77" t="s">
        <v>94</v>
      </c>
      <c r="B37" s="80">
        <v>1352</v>
      </c>
      <c r="C37" s="81">
        <f>(B37/$B$37)*100</f>
        <v>100</v>
      </c>
      <c r="D37" s="65"/>
      <c r="E37" s="78" t="s">
        <v>389</v>
      </c>
      <c r="F37" s="97">
        <v>84</v>
      </c>
      <c r="G37" s="105">
        <f t="shared" si="3"/>
        <v>11.125827814569536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106</v>
      </c>
      <c r="G38" s="105">
        <f t="shared" si="3"/>
        <v>14.039735099337749</v>
      </c>
    </row>
    <row r="39" spans="1:7" ht="12.75">
      <c r="A39" s="82" t="s">
        <v>97</v>
      </c>
      <c r="B39" s="98">
        <v>642</v>
      </c>
      <c r="C39" s="105">
        <f>(B39/$B$37)*100</f>
        <v>47.485207100591715</v>
      </c>
      <c r="D39" s="65"/>
      <c r="E39" s="78" t="s">
        <v>393</v>
      </c>
      <c r="F39" s="97">
        <v>171</v>
      </c>
      <c r="G39" s="105">
        <f t="shared" si="3"/>
        <v>22.649006622516556</v>
      </c>
    </row>
    <row r="40" spans="1:7" ht="12.75">
      <c r="A40" s="82" t="s">
        <v>98</v>
      </c>
      <c r="B40" s="98">
        <v>84</v>
      </c>
      <c r="C40" s="105">
        <f>(B40/$B$37)*100</f>
        <v>6.21301775147929</v>
      </c>
      <c r="D40" s="65"/>
      <c r="E40" s="78" t="s">
        <v>68</v>
      </c>
      <c r="F40" s="97">
        <v>148</v>
      </c>
      <c r="G40" s="105">
        <f t="shared" si="3"/>
        <v>19.602649006622517</v>
      </c>
    </row>
    <row r="41" spans="1:7" ht="12.75">
      <c r="A41" s="82" t="s">
        <v>100</v>
      </c>
      <c r="B41" s="98">
        <v>381</v>
      </c>
      <c r="C41" s="105">
        <f>(B41/$B$37)*100</f>
        <v>28.180473372781066</v>
      </c>
      <c r="D41" s="65"/>
      <c r="E41" s="78" t="s">
        <v>69</v>
      </c>
      <c r="F41" s="97">
        <v>129</v>
      </c>
      <c r="G41" s="105">
        <f t="shared" si="3"/>
        <v>17.08609271523179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21</v>
      </c>
      <c r="G42" s="105">
        <f t="shared" si="3"/>
        <v>2.781456953642384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33</v>
      </c>
      <c r="G43" s="105">
        <f t="shared" si="3"/>
        <v>4.370860927152318</v>
      </c>
    </row>
    <row r="44" spans="1:7" ht="12.75">
      <c r="A44" s="82" t="s">
        <v>291</v>
      </c>
      <c r="B44" s="98">
        <v>110</v>
      </c>
      <c r="C44" s="105">
        <f>(B44/$B$37)*100</f>
        <v>8.136094674556213</v>
      </c>
      <c r="D44" s="65"/>
      <c r="E44" s="78" t="s">
        <v>93</v>
      </c>
      <c r="F44" s="97">
        <v>68125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135</v>
      </c>
      <c r="C46" s="105">
        <f>(B46/$B$37)*100</f>
        <v>9.985207100591715</v>
      </c>
      <c r="D46" s="65"/>
      <c r="E46" s="78" t="s">
        <v>96</v>
      </c>
      <c r="F46" s="97">
        <v>30223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50950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36042</v>
      </c>
      <c r="G49" s="114" t="s">
        <v>261</v>
      </c>
    </row>
    <row r="50" spans="1:7" ht="13.5" thickTop="1">
      <c r="A50" s="82" t="s">
        <v>116</v>
      </c>
      <c r="B50" s="98">
        <v>77</v>
      </c>
      <c r="C50" s="105">
        <f t="shared" si="4"/>
        <v>5.695266272189349</v>
      </c>
      <c r="D50" s="65"/>
      <c r="E50" s="78"/>
      <c r="F50" s="86"/>
      <c r="G50" s="85"/>
    </row>
    <row r="51" spans="1:7" ht="12.75">
      <c r="A51" s="82" t="s">
        <v>117</v>
      </c>
      <c r="B51" s="98">
        <v>160</v>
      </c>
      <c r="C51" s="105">
        <f t="shared" si="4"/>
        <v>11.834319526627219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59</v>
      </c>
      <c r="C52" s="105">
        <f t="shared" si="4"/>
        <v>4.363905325443787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187</v>
      </c>
      <c r="C53" s="105">
        <f t="shared" si="4"/>
        <v>13.831360946745564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62</v>
      </c>
      <c r="C54" s="105">
        <f t="shared" si="4"/>
        <v>4.585798816568047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54</v>
      </c>
      <c r="C55" s="105">
        <f t="shared" si="4"/>
        <v>3.9940828402366866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117</v>
      </c>
      <c r="C57" s="105">
        <f>(B57/$B$37)*100</f>
        <v>8.653846153846153</v>
      </c>
      <c r="D57" s="65"/>
      <c r="E57" s="79" t="s">
        <v>84</v>
      </c>
      <c r="F57" s="80">
        <v>15</v>
      </c>
      <c r="G57" s="105">
        <f>(F57/L57)*100</f>
        <v>1.9867549668874174</v>
      </c>
      <c r="H57" s="79" t="s">
        <v>84</v>
      </c>
      <c r="L57" s="15">
        <v>755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</v>
      </c>
      <c r="G58" s="105">
        <f>(F58/L58)*100</f>
        <v>2.9069767441860463</v>
      </c>
      <c r="H58" s="78" t="s">
        <v>118</v>
      </c>
      <c r="L58" s="15">
        <v>344</v>
      </c>
    </row>
    <row r="59" spans="1:12" ht="12.75">
      <c r="A59" s="82" t="s">
        <v>112</v>
      </c>
      <c r="B59" s="98">
        <v>201</v>
      </c>
      <c r="C59" s="105">
        <f>(B59/$B$37)*100</f>
        <v>14.866863905325445</v>
      </c>
      <c r="D59" s="65"/>
      <c r="E59" s="78" t="s">
        <v>120</v>
      </c>
      <c r="F59" s="97">
        <v>7</v>
      </c>
      <c r="G59" s="105">
        <f>(F59/L59)*100</f>
        <v>4.761904761904762</v>
      </c>
      <c r="H59" s="78" t="s">
        <v>120</v>
      </c>
      <c r="L59" s="15">
        <v>147</v>
      </c>
    </row>
    <row r="60" spans="1:7" ht="12.75">
      <c r="A60" s="82" t="s">
        <v>113</v>
      </c>
      <c r="B60" s="98">
        <v>249</v>
      </c>
      <c r="C60" s="105">
        <f>(B60/$B$37)*100</f>
        <v>18.41715976331361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73</v>
      </c>
      <c r="C62" s="105">
        <f>(B62/$B$37)*100</f>
        <v>5.399408284023669</v>
      </c>
      <c r="D62" s="65"/>
      <c r="E62" s="79" t="s">
        <v>123</v>
      </c>
      <c r="F62" s="80">
        <v>3</v>
      </c>
      <c r="G62" s="105">
        <f>(F62/L62)*100</f>
        <v>3.260869565217391</v>
      </c>
      <c r="H62" s="79" t="s">
        <v>394</v>
      </c>
      <c r="L62" s="15">
        <v>92</v>
      </c>
    </row>
    <row r="63" spans="1:12" ht="12.75">
      <c r="A63" s="61" t="s">
        <v>293</v>
      </c>
      <c r="B63" s="98">
        <v>62</v>
      </c>
      <c r="C63" s="105">
        <f>(B63/$B$37)*100</f>
        <v>4.585798816568047</v>
      </c>
      <c r="D63" s="65"/>
      <c r="E63" s="78" t="s">
        <v>118</v>
      </c>
      <c r="F63" s="97">
        <v>3</v>
      </c>
      <c r="G63" s="105">
        <f>(F63/L63)*100</f>
        <v>6.382978723404255</v>
      </c>
      <c r="H63" s="78" t="s">
        <v>118</v>
      </c>
      <c r="L63" s="15">
        <v>47</v>
      </c>
    </row>
    <row r="64" spans="1:12" ht="12.75">
      <c r="A64" s="82" t="s">
        <v>114</v>
      </c>
      <c r="B64" s="98">
        <v>51</v>
      </c>
      <c r="C64" s="105">
        <f>(B64/$B$37)*100</f>
        <v>3.772189349112426</v>
      </c>
      <c r="D64" s="65"/>
      <c r="E64" s="78" t="s">
        <v>120</v>
      </c>
      <c r="F64" s="97">
        <v>3</v>
      </c>
      <c r="G64" s="105">
        <f>(F64/L64)*100</f>
        <v>42.857142857142854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82</v>
      </c>
      <c r="G66" s="105">
        <f aca="true" t="shared" si="5" ref="G66:G71">(F66/L66)*100</f>
        <v>3.1072375899962106</v>
      </c>
      <c r="H66" s="79" t="s">
        <v>124</v>
      </c>
      <c r="L66" s="15">
        <v>2639</v>
      </c>
    </row>
    <row r="67" spans="1:12" ht="12.75">
      <c r="A67" s="82" t="s">
        <v>126</v>
      </c>
      <c r="B67" s="97">
        <v>1058</v>
      </c>
      <c r="C67" s="105">
        <f>(B67/$B$37)*100</f>
        <v>78.2544378698225</v>
      </c>
      <c r="D67" s="65"/>
      <c r="E67" s="78" t="s">
        <v>262</v>
      </c>
      <c r="F67" s="97">
        <v>55</v>
      </c>
      <c r="G67" s="105">
        <f t="shared" si="5"/>
        <v>2.690802348336595</v>
      </c>
      <c r="H67" s="78" t="s">
        <v>262</v>
      </c>
      <c r="L67" s="15">
        <v>2044</v>
      </c>
    </row>
    <row r="68" spans="1:12" ht="12.75">
      <c r="A68" s="82" t="s">
        <v>128</v>
      </c>
      <c r="B68" s="97">
        <v>173</v>
      </c>
      <c r="C68" s="105">
        <f>(B68/$B$37)*100</f>
        <v>12.795857988165679</v>
      </c>
      <c r="D68" s="65"/>
      <c r="E68" s="78" t="s">
        <v>127</v>
      </c>
      <c r="F68" s="97">
        <v>10</v>
      </c>
      <c r="G68" s="105">
        <f t="shared" si="5"/>
        <v>2.3980815347721824</v>
      </c>
      <c r="H68" s="78" t="s">
        <v>127</v>
      </c>
      <c r="L68" s="15">
        <v>417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27</v>
      </c>
      <c r="G69" s="105">
        <f t="shared" si="5"/>
        <v>4.53781512605042</v>
      </c>
      <c r="H69" s="78" t="s">
        <v>129</v>
      </c>
      <c r="L69" s="15">
        <v>595</v>
      </c>
    </row>
    <row r="70" spans="1:12" ht="12.75">
      <c r="A70" s="82" t="s">
        <v>376</v>
      </c>
      <c r="B70" s="97">
        <v>121</v>
      </c>
      <c r="C70" s="105">
        <f>(B70/$B$37)*100</f>
        <v>8.949704142011834</v>
      </c>
      <c r="D70" s="65"/>
      <c r="E70" s="78" t="s">
        <v>130</v>
      </c>
      <c r="F70" s="97">
        <v>20</v>
      </c>
      <c r="G70" s="105">
        <f t="shared" si="5"/>
        <v>4.545454545454546</v>
      </c>
      <c r="H70" s="78" t="s">
        <v>130</v>
      </c>
      <c r="L70" s="15">
        <v>440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20</v>
      </c>
      <c r="G71" s="118">
        <f t="shared" si="5"/>
        <v>5.376344086021505</v>
      </c>
      <c r="H71" s="92" t="s">
        <v>131</v>
      </c>
      <c r="L71" s="15">
        <v>372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1113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1066</v>
      </c>
      <c r="G9" s="81">
        <f>(F9/$F$9)*100</f>
        <v>100</v>
      </c>
      <c r="I9" s="53"/>
    </row>
    <row r="10" spans="1:7" ht="12.75">
      <c r="A10" s="36" t="s">
        <v>137</v>
      </c>
      <c r="B10" s="97">
        <v>677</v>
      </c>
      <c r="C10" s="105">
        <f aca="true" t="shared" si="0" ref="C10:C18">(B10/$B$8)*100</f>
        <v>60.82659478885895</v>
      </c>
      <c r="E10" s="32" t="s">
        <v>138</v>
      </c>
      <c r="F10" s="97">
        <v>1041</v>
      </c>
      <c r="G10" s="105">
        <f>(F10/$F$9)*100</f>
        <v>97.6547842401501</v>
      </c>
    </row>
    <row r="11" spans="1:7" ht="12.75">
      <c r="A11" s="36" t="s">
        <v>139</v>
      </c>
      <c r="B11" s="97">
        <v>139</v>
      </c>
      <c r="C11" s="105">
        <f t="shared" si="0"/>
        <v>12.488769092542677</v>
      </c>
      <c r="E11" s="32" t="s">
        <v>140</v>
      </c>
      <c r="F11" s="97">
        <v>18</v>
      </c>
      <c r="G11" s="105">
        <f>(F11/$F$9)*100</f>
        <v>1.6885553470919326</v>
      </c>
    </row>
    <row r="12" spans="1:7" ht="12.75">
      <c r="A12" s="36" t="s">
        <v>141</v>
      </c>
      <c r="B12" s="97">
        <v>113</v>
      </c>
      <c r="C12" s="105">
        <f t="shared" si="0"/>
        <v>10.152740341419586</v>
      </c>
      <c r="E12" s="32" t="s">
        <v>142</v>
      </c>
      <c r="F12" s="97">
        <v>7</v>
      </c>
      <c r="G12" s="105">
        <f>(F12/$F$9)*100</f>
        <v>0.6566604127579738</v>
      </c>
    </row>
    <row r="13" spans="1:7" ht="12.75">
      <c r="A13" s="36" t="s">
        <v>143</v>
      </c>
      <c r="B13" s="97">
        <v>78</v>
      </c>
      <c r="C13" s="105">
        <f t="shared" si="0"/>
        <v>7.008086253369273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100</v>
      </c>
      <c r="C14" s="105">
        <f t="shared" si="0"/>
        <v>8.984725965858042</v>
      </c>
      <c r="E14" s="42" t="s">
        <v>145</v>
      </c>
      <c r="F14" s="80">
        <v>709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</v>
      </c>
      <c r="C16" s="105">
        <f t="shared" si="0"/>
        <v>0.5390835579514826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92</v>
      </c>
      <c r="G17" s="105">
        <f aca="true" t="shared" si="1" ref="G17:G23">(F17/$F$14)*100</f>
        <v>12.976022566995768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241</v>
      </c>
      <c r="G18" s="105">
        <f t="shared" si="1"/>
        <v>33.99153737658674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222</v>
      </c>
      <c r="G19" s="105">
        <f t="shared" si="1"/>
        <v>31.31170662905501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132</v>
      </c>
      <c r="G20" s="105">
        <f t="shared" si="1"/>
        <v>18.61777150916784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22</v>
      </c>
      <c r="G21" s="105">
        <f t="shared" si="1"/>
        <v>3.1029619181946404</v>
      </c>
    </row>
    <row r="22" spans="1:7" ht="12.75">
      <c r="A22" s="36" t="s">
        <v>158</v>
      </c>
      <c r="B22" s="98">
        <v>11</v>
      </c>
      <c r="C22" s="105">
        <f t="shared" si="2"/>
        <v>0.9883198562443846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0</v>
      </c>
      <c r="C23" s="105">
        <f t="shared" si="2"/>
        <v>0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</v>
      </c>
      <c r="C24" s="105">
        <f t="shared" si="2"/>
        <v>0.3593890386343217</v>
      </c>
      <c r="E24" s="1" t="s">
        <v>163</v>
      </c>
      <c r="F24" s="97">
        <v>153600</v>
      </c>
      <c r="G24" s="112" t="s">
        <v>261</v>
      </c>
    </row>
    <row r="25" spans="1:7" ht="12.75">
      <c r="A25" s="36" t="s">
        <v>164</v>
      </c>
      <c r="B25" s="97">
        <v>23</v>
      </c>
      <c r="C25" s="105">
        <f t="shared" si="2"/>
        <v>2.0664869721473496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60</v>
      </c>
      <c r="C26" s="105">
        <f t="shared" si="2"/>
        <v>5.3908355795148255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211</v>
      </c>
      <c r="C27" s="105">
        <f t="shared" si="2"/>
        <v>18.957771787960468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804</v>
      </c>
      <c r="C28" s="105">
        <f t="shared" si="2"/>
        <v>72.23719676549865</v>
      </c>
      <c r="E28" s="32" t="s">
        <v>176</v>
      </c>
      <c r="F28" s="97">
        <v>449</v>
      </c>
      <c r="G28" s="105">
        <f aca="true" t="shared" si="3" ref="G28:G35">(F28/$F$14)*100</f>
        <v>63.32863187588153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</v>
      </c>
      <c r="G30" s="105">
        <f t="shared" si="3"/>
        <v>0.7052186177715092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0.628930817610063</v>
      </c>
      <c r="E31" s="32" t="s">
        <v>181</v>
      </c>
      <c r="F31" s="97">
        <v>5</v>
      </c>
      <c r="G31" s="105">
        <f t="shared" si="3"/>
        <v>0.7052186177715092</v>
      </c>
    </row>
    <row r="32" spans="1:7" ht="12.75">
      <c r="A32" s="36" t="s">
        <v>182</v>
      </c>
      <c r="B32" s="97">
        <v>15</v>
      </c>
      <c r="C32" s="105">
        <f t="shared" si="4"/>
        <v>1.3477088948787064</v>
      </c>
      <c r="E32" s="32" t="s">
        <v>183</v>
      </c>
      <c r="F32" s="97">
        <v>58</v>
      </c>
      <c r="G32" s="105">
        <f t="shared" si="3"/>
        <v>8.180535966149506</v>
      </c>
    </row>
    <row r="33" spans="1:7" ht="12.75">
      <c r="A33" s="36" t="s">
        <v>184</v>
      </c>
      <c r="B33" s="97">
        <v>77</v>
      </c>
      <c r="C33" s="105">
        <f t="shared" si="4"/>
        <v>6.918238993710692</v>
      </c>
      <c r="E33" s="32" t="s">
        <v>185</v>
      </c>
      <c r="F33" s="97">
        <v>211</v>
      </c>
      <c r="G33" s="105">
        <f t="shared" si="3"/>
        <v>29.760225669957684</v>
      </c>
    </row>
    <row r="34" spans="1:7" ht="12.75">
      <c r="A34" s="36" t="s">
        <v>186</v>
      </c>
      <c r="B34" s="97">
        <v>91</v>
      </c>
      <c r="C34" s="105">
        <f t="shared" si="4"/>
        <v>8.176100628930817</v>
      </c>
      <c r="E34" s="32" t="s">
        <v>187</v>
      </c>
      <c r="F34" s="97">
        <v>105</v>
      </c>
      <c r="G34" s="105">
        <f t="shared" si="3"/>
        <v>14.809590973201692</v>
      </c>
    </row>
    <row r="35" spans="1:7" ht="12.75">
      <c r="A35" s="36" t="s">
        <v>188</v>
      </c>
      <c r="B35" s="97">
        <v>75</v>
      </c>
      <c r="C35" s="105">
        <f t="shared" si="4"/>
        <v>6.738544474393531</v>
      </c>
      <c r="E35" s="32" t="s">
        <v>189</v>
      </c>
      <c r="F35" s="97">
        <v>65</v>
      </c>
      <c r="G35" s="105">
        <f t="shared" si="3"/>
        <v>9.167842031029618</v>
      </c>
    </row>
    <row r="36" spans="1:7" ht="12.75">
      <c r="A36" s="36" t="s">
        <v>190</v>
      </c>
      <c r="B36" s="97">
        <v>217</v>
      </c>
      <c r="C36" s="105">
        <f t="shared" si="4"/>
        <v>19.49685534591195</v>
      </c>
      <c r="E36" s="32" t="s">
        <v>191</v>
      </c>
      <c r="F36" s="97">
        <v>1371</v>
      </c>
      <c r="G36" s="112" t="s">
        <v>261</v>
      </c>
    </row>
    <row r="37" spans="1:7" ht="12.75">
      <c r="A37" s="36" t="s">
        <v>192</v>
      </c>
      <c r="B37" s="97">
        <v>201</v>
      </c>
      <c r="C37" s="105">
        <f t="shared" si="4"/>
        <v>18.059299191374663</v>
      </c>
      <c r="E37" s="32" t="s">
        <v>193</v>
      </c>
      <c r="F37" s="97">
        <v>260</v>
      </c>
      <c r="G37" s="105">
        <f>(F37/$F$14)*100</f>
        <v>36.67136812411847</v>
      </c>
    </row>
    <row r="38" spans="1:7" ht="12.75">
      <c r="A38" s="36" t="s">
        <v>194</v>
      </c>
      <c r="B38" s="97">
        <v>179</v>
      </c>
      <c r="C38" s="105">
        <f t="shared" si="4"/>
        <v>16.082659478885894</v>
      </c>
      <c r="E38" s="32" t="s">
        <v>191</v>
      </c>
      <c r="F38" s="97">
        <v>554</v>
      </c>
      <c r="G38" s="112" t="s">
        <v>261</v>
      </c>
    </row>
    <row r="39" spans="1:7" ht="12.75">
      <c r="A39" s="36" t="s">
        <v>195</v>
      </c>
      <c r="B39" s="97">
        <v>251</v>
      </c>
      <c r="C39" s="105">
        <f t="shared" si="4"/>
        <v>22.551662174303683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1066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211</v>
      </c>
      <c r="G43" s="105">
        <f aca="true" t="shared" si="5" ref="G43:G48">(F43/$F$14)*100</f>
        <v>29.760225669957684</v>
      </c>
    </row>
    <row r="44" spans="1:7" ht="12.75">
      <c r="A44" s="36" t="s">
        <v>209</v>
      </c>
      <c r="B44" s="98">
        <v>110</v>
      </c>
      <c r="C44" s="105">
        <f aca="true" t="shared" si="6" ref="C44:C49">(B44/$B$42)*100</f>
        <v>10.318949343339586</v>
      </c>
      <c r="E44" s="32" t="s">
        <v>210</v>
      </c>
      <c r="F44" s="97">
        <v>139</v>
      </c>
      <c r="G44" s="105">
        <f t="shared" si="5"/>
        <v>19.605077574047954</v>
      </c>
    </row>
    <row r="45" spans="1:7" ht="12.75">
      <c r="A45" s="36" t="s">
        <v>211</v>
      </c>
      <c r="B45" s="98">
        <v>250</v>
      </c>
      <c r="C45" s="105">
        <f t="shared" si="6"/>
        <v>23.452157598499063</v>
      </c>
      <c r="E45" s="32" t="s">
        <v>212</v>
      </c>
      <c r="F45" s="97">
        <v>117</v>
      </c>
      <c r="G45" s="105">
        <f t="shared" si="5"/>
        <v>16.502115655853313</v>
      </c>
    </row>
    <row r="46" spans="1:7" ht="12.75">
      <c r="A46" s="36" t="s">
        <v>213</v>
      </c>
      <c r="B46" s="98">
        <v>173</v>
      </c>
      <c r="C46" s="105">
        <f t="shared" si="6"/>
        <v>16.22889305816135</v>
      </c>
      <c r="E46" s="32" t="s">
        <v>214</v>
      </c>
      <c r="F46" s="97">
        <v>76</v>
      </c>
      <c r="G46" s="105">
        <f t="shared" si="5"/>
        <v>10.719322990126939</v>
      </c>
    </row>
    <row r="47" spans="1:7" ht="12.75">
      <c r="A47" s="36" t="s">
        <v>215</v>
      </c>
      <c r="B47" s="97">
        <v>210</v>
      </c>
      <c r="C47" s="105">
        <f t="shared" si="6"/>
        <v>19.69981238273921</v>
      </c>
      <c r="E47" s="32" t="s">
        <v>216</v>
      </c>
      <c r="F47" s="97">
        <v>41</v>
      </c>
      <c r="G47" s="105">
        <f t="shared" si="5"/>
        <v>5.782792665726375</v>
      </c>
    </row>
    <row r="48" spans="1:7" ht="12.75">
      <c r="A48" s="36" t="s">
        <v>217</v>
      </c>
      <c r="B48" s="97">
        <v>120</v>
      </c>
      <c r="C48" s="105">
        <f t="shared" si="6"/>
        <v>11.25703564727955</v>
      </c>
      <c r="E48" s="32" t="s">
        <v>218</v>
      </c>
      <c r="F48" s="97">
        <v>125</v>
      </c>
      <c r="G48" s="105">
        <f t="shared" si="5"/>
        <v>17.63046544428773</v>
      </c>
    </row>
    <row r="49" spans="1:7" ht="12.75">
      <c r="A49" s="36" t="s">
        <v>219</v>
      </c>
      <c r="B49" s="97">
        <v>203</v>
      </c>
      <c r="C49" s="105">
        <f t="shared" si="6"/>
        <v>19.04315196998124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251</v>
      </c>
      <c r="G51" s="81">
        <f>(F51/F$51)*100</f>
        <v>100</v>
      </c>
    </row>
    <row r="52" spans="1:7" ht="12.75">
      <c r="A52" s="4" t="s">
        <v>223</v>
      </c>
      <c r="B52" s="97">
        <v>28</v>
      </c>
      <c r="C52" s="105">
        <f>(B52/$B$42)*100</f>
        <v>2.6266416510318953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331</v>
      </c>
      <c r="C53" s="105">
        <f>(B53/$B$42)*100</f>
        <v>31.050656660412756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556</v>
      </c>
      <c r="C54" s="105">
        <f>(B54/$B$42)*100</f>
        <v>52.15759849906192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151</v>
      </c>
      <c r="C55" s="105">
        <f>(B55/$B$42)*100</f>
        <v>14.165103189493433</v>
      </c>
      <c r="E55" s="32" t="s">
        <v>230</v>
      </c>
      <c r="F55" s="97">
        <v>6</v>
      </c>
      <c r="G55" s="105">
        <f t="shared" si="7"/>
        <v>2.3904382470119523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132</v>
      </c>
      <c r="G56" s="105">
        <f t="shared" si="7"/>
        <v>52.589641434262944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72</v>
      </c>
      <c r="G57" s="105">
        <f t="shared" si="7"/>
        <v>28.68525896414343</v>
      </c>
    </row>
    <row r="58" spans="1:7" ht="12.75">
      <c r="A58" s="36" t="s">
        <v>234</v>
      </c>
      <c r="B58" s="97">
        <v>710</v>
      </c>
      <c r="C58" s="105">
        <f aca="true" t="shared" si="8" ref="C58:C66">(B58/$B$42)*100</f>
        <v>66.60412757973734</v>
      </c>
      <c r="E58" s="32" t="s">
        <v>235</v>
      </c>
      <c r="F58" s="97">
        <v>26</v>
      </c>
      <c r="G58" s="105">
        <f t="shared" si="7"/>
        <v>10.358565737051793</v>
      </c>
    </row>
    <row r="59" spans="1:7" ht="12.75">
      <c r="A59" s="36" t="s">
        <v>236</v>
      </c>
      <c r="B59" s="97">
        <v>12</v>
      </c>
      <c r="C59" s="105">
        <f t="shared" si="8"/>
        <v>1.125703564727955</v>
      </c>
      <c r="E59" s="32" t="s">
        <v>237</v>
      </c>
      <c r="F59" s="98">
        <v>7</v>
      </c>
      <c r="G59" s="105">
        <f t="shared" si="7"/>
        <v>2.788844621513944</v>
      </c>
    </row>
    <row r="60" spans="1:7" ht="12.75">
      <c r="A60" s="36" t="s">
        <v>238</v>
      </c>
      <c r="B60" s="97">
        <v>24</v>
      </c>
      <c r="C60" s="105">
        <f t="shared" si="8"/>
        <v>2.25140712945591</v>
      </c>
      <c r="E60" s="32" t="s">
        <v>239</v>
      </c>
      <c r="F60" s="97">
        <v>8</v>
      </c>
      <c r="G60" s="105">
        <f t="shared" si="7"/>
        <v>3.187250996015936</v>
      </c>
    </row>
    <row r="61" spans="1:7" ht="12.75">
      <c r="A61" s="36" t="s">
        <v>240</v>
      </c>
      <c r="B61" s="97">
        <v>312</v>
      </c>
      <c r="C61" s="105">
        <f t="shared" si="8"/>
        <v>29.268292682926827</v>
      </c>
      <c r="E61" s="32" t="s">
        <v>163</v>
      </c>
      <c r="F61" s="97">
        <v>695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8</v>
      </c>
      <c r="C63" s="105">
        <f t="shared" si="8"/>
        <v>0.7504690431519699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25</v>
      </c>
      <c r="G65" s="105">
        <f aca="true" t="shared" si="9" ref="G65:G71">(F65/F$51)*100</f>
        <v>9.9601593625498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41</v>
      </c>
      <c r="G66" s="105">
        <f t="shared" si="9"/>
        <v>16.334661354581673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42</v>
      </c>
      <c r="G67" s="105">
        <f t="shared" si="9"/>
        <v>16.733067729083665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22</v>
      </c>
      <c r="G68" s="105">
        <f t="shared" si="9"/>
        <v>8.764940239043826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31</v>
      </c>
      <c r="G69" s="105">
        <f t="shared" si="9"/>
        <v>12.350597609561753</v>
      </c>
    </row>
    <row r="70" spans="1:7" ht="12.75">
      <c r="A70" s="36" t="s">
        <v>251</v>
      </c>
      <c r="B70" s="97">
        <v>6</v>
      </c>
      <c r="C70" s="105">
        <f>(B70/$B$42)*100</f>
        <v>0.5628517823639775</v>
      </c>
      <c r="E70" s="32" t="s">
        <v>218</v>
      </c>
      <c r="F70" s="97">
        <v>77</v>
      </c>
      <c r="G70" s="105">
        <f t="shared" si="9"/>
        <v>30.677290836653388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13</v>
      </c>
      <c r="G71" s="115">
        <f t="shared" si="9"/>
        <v>5.179282868525896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2002-06-06T17:51:37Z</dcterms:modified>
  <cp:category/>
  <cp:version/>
  <cp:contentType/>
  <cp:contentStatus/>
</cp:coreProperties>
</file>