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<sst xmlns="http://schemas.openxmlformats.org/spreadsheetml/2006/main" count="694" uniqueCount="437">
  <si>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</si>
  <si>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</si>
  <si>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</si>
  <si>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</si>
  <si>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</si>
  <si>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</si>
  <si>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</si>
  <si>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</si>
  <si>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</si>
  <si>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</si>
  <si>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</si>
  <si>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</si>
  <si>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</si>
  <si>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</si>
  <si>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</si>
  <si>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</si>
  <si>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</si>
  <si>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</si>
  <si>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</si>
  <si>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</si>
  <si>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</si>
  <si>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</si>
  <si>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</si>
  <si>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</si>
  <si>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</si>
  <si>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</si>
  <si>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</si>
  <si>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</si>
  <si>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</si>
  <si>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</si>
  <si>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</si>
  <si>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</si>
  <si>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</si>
  <si>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</si>
  <si>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</si>
  <si>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</si>
  <si>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</si>
  <si>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</si>
  <si>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</si>
  <si>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</si>
  <si>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</si>
  <si>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</si>
  <si>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</si>
  <si>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</si>
  <si>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</si>
  <si>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</si>
  <si>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</si>
  <si>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</si>
  <si>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</si>
  <si>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</si>
  <si>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</si>
  <si>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</si>
  <si>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</si>
  <si>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</si>
  <si>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</si>
  <si>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</si>
  <si>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</si>
  <si>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</si>
  <si>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</si>
  <si>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</si>
  <si>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</si>
  <si>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</si>
  <si>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</si>
  <si>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</si>
  <si>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</si>
  <si>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</si>
  <si>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</si>
  <si>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</si>
  <si>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</si>
  <si>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</si>
  <si>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</si>
  <si>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</si>
  <si>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</si>
  <si>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</si>
  <si>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</si>
  <si>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</si>
  <si>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</si>
  <si>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</si>
  <si>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</si>
  <si>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</si>
  <si>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</si>
  <si>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</si>
  <si>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</si>
  <si>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</si>
  <si>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</si>
  <si>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</si>
  <si>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</si>
  <si>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</si>
  <si>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</si>
  <si>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</si>
  <si>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</si>
  <si>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</si>
  <si>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</si>
  <si>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</si>
  <si>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</si>
  <si>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</si>
  <si>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</si>
  <si>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</si>
  <si>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</si>
  <si>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</si>
  <si>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</si>
  <si>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</si>
  <si>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</si>
  <si>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</si>
  <si>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</si>
  <si>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</si>
  <si>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</si>
  <si>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</si>
  <si>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</si>
  <si>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</si>
  <si>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</si>
  <si>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</si>
  <si>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</si>
  <si>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</si>
  <si>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</si>
  <si>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</si>
  <si>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</si>
  <si>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</si>
  <si>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</si>
  <si>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</si>
  <si>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</si>
  <si>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</si>
  <si>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</si>
  <si>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</si>
  <si>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</si>
  <si>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</si>
  <si>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</si>
  <si>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</si>
  <si>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</si>
  <si>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</si>
  <si>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</si>
  <si>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</si>
  <si>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</si>
  <si>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</si>
  <si>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</si>
  <si>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</si>
  <si>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</si>
  <si>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</si>
  <si>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</si>
  <si>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</si>
  <si>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</si>
  <si>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</si>
  <si>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</si>
  <si>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</si>
  <si>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</si>
  <si>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</si>
  <si>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</si>
  <si>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</si>
  <si>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</si>
  <si>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</si>
  <si>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</si>
  <si>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</si>
  <si>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</si>
  <si>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</si>
  <si>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</si>
  <si>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</si>
  <si>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</si>
  <si>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</si>
  <si>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</si>
  <si>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</si>
  <si>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</si>
  <si>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</si>
  <si>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</si>
  <si>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</si>
  <si>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</si>
  <si>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</si>
  <si>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</si>
  <si>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</si>
  <si>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</si>
  <si>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</si>
  <si>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</si>
  <si>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</si>
  <si>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</si>
  <si>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</si>
  <si>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</si>
  <si>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</si>
  <si>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</si>
  <si>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</si>
  <si>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</si>
  <si>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</si>
  <si>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</si>
  <si>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</si>
  <si>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</si>
  <si>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</si>
  <si>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</si>
  <si>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</si>
  <si>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</si>
  <si>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</si>
  <si>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</si>
  <si>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</si>
  <si>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</si>
  <si>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</si>
  <si>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</si>
  <si>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</si>
  <si>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</si>
  <si>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</si>
  <si>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</si>
  <si>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</si>
  <si>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</si>
  <si>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</si>
  <si>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</si>
  <si>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</si>
  <si>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</si>
  <si>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</si>
  <si>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</si>
  <si>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</si>
  <si>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</si>
  <si>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</si>
  <si>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</si>
  <si>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</si>
  <si>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</si>
  <si>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</si>
  <si>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</si>
  <si>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</si>
  <si>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</si>
  <si>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</si>
  <si>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</si>
  <si>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</si>
  <si>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</si>
  <si>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</si>
  <si>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</si>
  <si>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</si>
  <si>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</si>
  <si>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</si>
  <si>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</si>
  <si>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</si>
  <si>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</si>
  <si>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</si>
  <si>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</si>
  <si>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</si>
  <si>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</si>
  <si>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</si>
  <si>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</si>
  <si>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</si>
  <si>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</si>
  <si>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</si>
  <si>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</si>
  <si>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</si>
  <si>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</si>
  <si>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</si>
  <si>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</si>
  <si>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</si>
  <si>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</si>
  <si>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</si>
  <si>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</si>
  <si>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</si>
  <si>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</si>
  <si>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</si>
  <si>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</si>
  <si>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</si>
  <si>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</si>
  <si>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</si>
  <si>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</si>
  <si>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</si>
  <si>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</si>
  <si>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</si>
  <si>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</si>
  <si>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</si>
  <si>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</si>
  <si>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</si>
  <si>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</si>
  <si>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</si>
  <si>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</si>
  <si>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</si>
  <si>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</si>
  <si>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</si>
  <si>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</si>
  <si>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</si>
  <si>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</si>
  <si>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</si>
  <si>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</si>
  <si>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</si>
  <si>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</si>
  <si>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</si>
  <si>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</si>
  <si>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</si>
  <si>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</si>
  <si>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</si>
  <si>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</si>
  <si>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</si>
  <si>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</si>
  <si>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</si>
  <si>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</si>
  <si>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</si>
  <si>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</si>
  <si>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</si>
  <si>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</si>
  <si>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</si>
  <si>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</si>
  <si>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</si>
  <si>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</si>
  <si>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</si>
  <si>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</si>
  <si>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</si>
  <si>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</si>
  <si>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</si>
  <si>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</si>
  <si>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</si>
  <si>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</si>
  <si>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</si>
  <si>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</si>
  <si>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</si>
  <si>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</si>
  <si>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</si>
  <si>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</si>
  <si>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</si>
  <si>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</si>
  <si>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</si>
  <si>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</si>
  <si>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</si>
  <si>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</si>
  <si>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</si>
  <si>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</si>
  <si>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</si>
  <si>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</si>
  <si>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</si>
  <si>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</si>
  <si>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</si>
  <si>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</si>
  <si>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</si>
  <si>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</si>
  <si>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</si>
  <si>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</si>
  <si>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</si>
  <si>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</si>
  <si>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</si>
  <si>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</si>
  <si>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</si>
  <si>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</si>
  <si>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</si>
  <si>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</si>
  <si>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</si>
  <si>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</si>
  <si>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</si>
  <si>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</si>
  <si>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</si>
  <si>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</si>
  <si>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</si>
  <si>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</si>
  <si>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</si>
  <si>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</si>
  <si>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</si>
  <si>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</si>
  <si>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</si>
  <si>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</si>
  <si>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</si>
  <si>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</si>
  <si>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</si>
  <si>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</si>
  <si>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</si>
  <si>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</si>
  <si>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</si>
  <si>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</si>
  <si>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</si>
  <si>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</si>
  <si>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</si>
  <si>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</si>
  <si>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</si>
  <si>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</si>
  <si>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</si>
  <si>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</si>
  <si>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</si>
  <si>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</si>
  <si>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</si>
  <si>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</si>
  <si>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</si>
  <si>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</si>
  <si>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</si>
  <si>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</si>
  <si>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</si>
  <si>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</si>
  <si>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</si>
  <si>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</si>
  <si>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</si>
  <si>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</si>
  <si>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</si>
  <si>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</si>
  <si>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</si>
  <si>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</si>
  <si>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</si>
  <si>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</si>
  <si>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</si>
  <si>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</si>
  <si>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</si>
  <si>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</si>
  <si>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</si>
  <si>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</si>
  <si>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</si>
  <si>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</si>
  <si>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</si>
  <si>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</si>
  <si>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</si>
  <si>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</si>
  <si>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</si>
  <si>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</si>
  <si>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</si>
  <si>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Shamong township, Burlington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</si>
  <si>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Shamong township,</t>
    </r>
    <r>
      <rPr>
        <b/>
        <sz val="12"/>
        <rFont val="Arial"/>
        <family val="2"/>
      </rPr>
      <t xml:space="preserve"> Burlington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</si>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</sst>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6462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6462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3239</v>
      </c>
      <c r="C9" s="151">
        <f>(B9/$B$7)*100</f>
        <v>50.12380068090374</v>
      </c>
      <c r="D9" s="152"/>
      <c r="E9" s="152" t="s">
        <v>403</v>
      </c>
      <c r="F9" s="150">
        <v>68</v>
      </c>
      <c r="G9" s="153">
        <f t="shared" si="0"/>
        <v>1.0523057876818322</v>
      </c>
    </row>
    <row r="10" spans="1:7" ht="12.75">
      <c r="A10" s="149" t="s">
        <v>404</v>
      </c>
      <c r="B10" s="150">
        <v>3223</v>
      </c>
      <c r="C10" s="151">
        <f>(B10/$B$7)*100</f>
        <v>49.87619931909625</v>
      </c>
      <c r="D10" s="152"/>
      <c r="E10" s="152" t="s">
        <v>405</v>
      </c>
      <c r="F10" s="150">
        <v>17</v>
      </c>
      <c r="G10" s="153">
        <f t="shared" si="0"/>
        <v>0.26307644692045806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23</v>
      </c>
      <c r="G11" s="153">
        <f t="shared" si="0"/>
        <v>0.3559269575982668</v>
      </c>
    </row>
    <row r="12" spans="1:7" ht="12.75">
      <c r="A12" s="149" t="s">
        <v>407</v>
      </c>
      <c r="B12" s="150">
        <v>442</v>
      </c>
      <c r="C12" s="151">
        <f aca="true" t="shared" si="1" ref="C12:C24">B12*100/B$7</f>
        <v>6.83998761993191</v>
      </c>
      <c r="D12" s="152"/>
      <c r="E12" s="152" t="s">
        <v>408</v>
      </c>
      <c r="F12" s="150">
        <v>9</v>
      </c>
      <c r="G12" s="153">
        <f t="shared" si="0"/>
        <v>0.1392757660167131</v>
      </c>
    </row>
    <row r="13" spans="1:7" ht="12.75">
      <c r="A13" s="149" t="s">
        <v>409</v>
      </c>
      <c r="B13" s="150">
        <v>508</v>
      </c>
      <c r="C13" s="151">
        <f t="shared" si="1"/>
        <v>7.861343237387806</v>
      </c>
      <c r="D13" s="152"/>
      <c r="E13" s="152" t="s">
        <v>410</v>
      </c>
      <c r="F13" s="150">
        <v>19</v>
      </c>
      <c r="G13" s="153">
        <f t="shared" si="0"/>
        <v>0.29402661714639433</v>
      </c>
    </row>
    <row r="14" spans="1:7" ht="12.75">
      <c r="A14" s="149" t="s">
        <v>411</v>
      </c>
      <c r="B14" s="150">
        <v>577</v>
      </c>
      <c r="C14" s="151">
        <f t="shared" si="1"/>
        <v>8.929124110182606</v>
      </c>
      <c r="D14" s="152"/>
      <c r="E14" s="152" t="s">
        <v>412</v>
      </c>
      <c r="F14" s="150">
        <v>6394</v>
      </c>
      <c r="G14" s="153">
        <f t="shared" si="0"/>
        <v>98.94769421231817</v>
      </c>
    </row>
    <row r="15" spans="1:7" ht="12.75">
      <c r="A15" s="149" t="s">
        <v>413</v>
      </c>
      <c r="B15" s="150">
        <v>536</v>
      </c>
      <c r="C15" s="151">
        <f t="shared" si="1"/>
        <v>8.294645620550913</v>
      </c>
      <c r="D15" s="152"/>
      <c r="E15" s="152" t="s">
        <v>414</v>
      </c>
      <c r="F15" s="150">
        <v>6240</v>
      </c>
      <c r="G15" s="153">
        <f t="shared" si="0"/>
        <v>96.56453110492107</v>
      </c>
    </row>
    <row r="16" spans="1:7" ht="12.75">
      <c r="A16" s="149" t="s">
        <v>415</v>
      </c>
      <c r="B16" s="150">
        <v>257</v>
      </c>
      <c r="C16" s="151">
        <f t="shared" si="1"/>
        <v>3.977096874032807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646</v>
      </c>
      <c r="C17" s="151">
        <f t="shared" si="1"/>
        <v>9.996904982977407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1220</v>
      </c>
      <c r="C18" s="151">
        <f t="shared" si="1"/>
        <v>18.879603837821108</v>
      </c>
      <c r="D18" s="152"/>
      <c r="E18" s="143" t="s">
        <v>419</v>
      </c>
      <c r="F18" s="141">
        <v>6462</v>
      </c>
      <c r="G18" s="148">
        <v>100</v>
      </c>
    </row>
    <row r="19" spans="1:7" ht="12.75">
      <c r="A19" s="149" t="s">
        <v>420</v>
      </c>
      <c r="B19" s="150">
        <v>1247</v>
      </c>
      <c r="C19" s="151">
        <f t="shared" si="1"/>
        <v>19.297431135871246</v>
      </c>
      <c r="D19" s="152"/>
      <c r="E19" s="152" t="s">
        <v>421</v>
      </c>
      <c r="F19" s="150">
        <v>6460</v>
      </c>
      <c r="G19" s="153">
        <f aca="true" t="shared" si="2" ref="G19:G30">F19*100/F$18</f>
        <v>99.96904982977406</v>
      </c>
    </row>
    <row r="20" spans="1:7" ht="12.75">
      <c r="A20" s="149" t="s">
        <v>422</v>
      </c>
      <c r="B20" s="150">
        <v>416</v>
      </c>
      <c r="C20" s="151">
        <f t="shared" si="1"/>
        <v>6.437635406994739</v>
      </c>
      <c r="D20" s="152"/>
      <c r="E20" s="152" t="s">
        <v>423</v>
      </c>
      <c r="F20" s="150">
        <v>2132</v>
      </c>
      <c r="G20" s="153">
        <f t="shared" si="2"/>
        <v>32.99288146084803</v>
      </c>
    </row>
    <row r="21" spans="1:7" ht="12.75">
      <c r="A21" s="149" t="s">
        <v>424</v>
      </c>
      <c r="B21" s="150">
        <v>227</v>
      </c>
      <c r="C21" s="151">
        <f t="shared" si="1"/>
        <v>3.5128443206437634</v>
      </c>
      <c r="D21" s="152"/>
      <c r="E21" s="152" t="s">
        <v>425</v>
      </c>
      <c r="F21" s="150">
        <v>1625</v>
      </c>
      <c r="G21" s="153">
        <f t="shared" si="2"/>
        <v>25.147013308573197</v>
      </c>
    </row>
    <row r="22" spans="1:7" ht="12.75">
      <c r="A22" s="149" t="s">
        <v>426</v>
      </c>
      <c r="B22" s="150">
        <v>220</v>
      </c>
      <c r="C22" s="151">
        <f t="shared" si="1"/>
        <v>3.404518724852987</v>
      </c>
      <c r="D22" s="152"/>
      <c r="E22" s="152" t="s">
        <v>427</v>
      </c>
      <c r="F22" s="150">
        <v>2349</v>
      </c>
      <c r="G22" s="153">
        <f t="shared" si="2"/>
        <v>36.35097493036211</v>
      </c>
    </row>
    <row r="23" spans="1:7" ht="12.75">
      <c r="A23" s="149" t="s">
        <v>428</v>
      </c>
      <c r="B23" s="150">
        <v>142</v>
      </c>
      <c r="C23" s="151">
        <f t="shared" si="1"/>
        <v>2.1974620860414733</v>
      </c>
      <c r="D23" s="152"/>
      <c r="E23" s="152" t="s">
        <v>429</v>
      </c>
      <c r="F23" s="150">
        <v>1814</v>
      </c>
      <c r="G23" s="153">
        <f t="shared" si="2"/>
        <v>28.071804394924172</v>
      </c>
    </row>
    <row r="24" spans="1:7" ht="12.75">
      <c r="A24" s="149" t="s">
        <v>430</v>
      </c>
      <c r="B24" s="150">
        <v>24</v>
      </c>
      <c r="C24" s="151">
        <f t="shared" si="1"/>
        <v>0.3714020427112349</v>
      </c>
      <c r="D24" s="152"/>
      <c r="E24" s="152" t="s">
        <v>431</v>
      </c>
      <c r="F24" s="150">
        <v>203</v>
      </c>
      <c r="G24" s="153">
        <f t="shared" si="2"/>
        <v>3.1414422779325286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63</v>
      </c>
      <c r="G25" s="153">
        <f t="shared" si="2"/>
        <v>0.9749303621169917</v>
      </c>
    </row>
    <row r="26" spans="1:7" ht="12.75">
      <c r="A26" s="149" t="s">
        <v>433</v>
      </c>
      <c r="B26" s="155">
        <v>37.3</v>
      </c>
      <c r="C26" s="156" t="s">
        <v>261</v>
      </c>
      <c r="D26" s="152"/>
      <c r="E26" s="157" t="s">
        <v>434</v>
      </c>
      <c r="F26" s="158">
        <v>151</v>
      </c>
      <c r="G26" s="153">
        <f t="shared" si="2"/>
        <v>2.3367378520581865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72</v>
      </c>
      <c r="G27" s="153">
        <f t="shared" si="2"/>
        <v>1.1142061281337048</v>
      </c>
    </row>
    <row r="28" spans="1:7" ht="12.75">
      <c r="A28" s="149" t="s">
        <v>262</v>
      </c>
      <c r="B28" s="150">
        <v>4564</v>
      </c>
      <c r="C28" s="151">
        <f aca="true" t="shared" si="3" ref="C28:C35">B28*100/B$7</f>
        <v>70.6282884555865</v>
      </c>
      <c r="D28" s="152"/>
      <c r="E28" s="152" t="s">
        <v>436</v>
      </c>
      <c r="F28" s="150">
        <v>2</v>
      </c>
      <c r="G28" s="153">
        <f t="shared" si="2"/>
        <v>0.03095017022593624</v>
      </c>
    </row>
    <row r="29" spans="1:7" ht="12.75">
      <c r="A29" s="149" t="s">
        <v>0</v>
      </c>
      <c r="B29" s="150">
        <v>2280</v>
      </c>
      <c r="C29" s="151">
        <f t="shared" si="3"/>
        <v>35.283194057567314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2284</v>
      </c>
      <c r="C30" s="151">
        <f t="shared" si="3"/>
        <v>35.34509439801919</v>
      </c>
      <c r="D30" s="152"/>
      <c r="E30" s="152" t="s">
        <v>3</v>
      </c>
      <c r="F30" s="150">
        <v>2</v>
      </c>
      <c r="G30" s="153">
        <f t="shared" si="2"/>
        <v>0.03095017022593624</v>
      </c>
    </row>
    <row r="31" spans="1:7" ht="12.75">
      <c r="A31" s="149" t="s">
        <v>4</v>
      </c>
      <c r="B31" s="150">
        <v>4339</v>
      </c>
      <c r="C31" s="151">
        <f t="shared" si="3"/>
        <v>67.14639430516868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503</v>
      </c>
      <c r="C32" s="151">
        <f t="shared" si="3"/>
        <v>7.783967811822965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386</v>
      </c>
      <c r="C33" s="151">
        <f t="shared" si="3"/>
        <v>5.9733828536056945</v>
      </c>
      <c r="D33" s="152"/>
      <c r="E33" s="143" t="s">
        <v>8</v>
      </c>
      <c r="F33" s="141">
        <v>2132</v>
      </c>
      <c r="G33" s="148">
        <v>100</v>
      </c>
    </row>
    <row r="34" spans="1:7" ht="12.75">
      <c r="A34" s="149" t="s">
        <v>0</v>
      </c>
      <c r="B34" s="150">
        <v>178</v>
      </c>
      <c r="C34" s="151">
        <f t="shared" si="3"/>
        <v>2.7545651501083257</v>
      </c>
      <c r="D34" s="152"/>
      <c r="E34" s="152" t="s">
        <v>9</v>
      </c>
      <c r="F34" s="150">
        <v>1821</v>
      </c>
      <c r="G34" s="153">
        <f aca="true" t="shared" si="4" ref="G34:G42">F34*100/F$33</f>
        <v>85.41275797373358</v>
      </c>
    </row>
    <row r="35" spans="1:7" ht="12.75">
      <c r="A35" s="149" t="s">
        <v>2</v>
      </c>
      <c r="B35" s="150">
        <v>208</v>
      </c>
      <c r="C35" s="151">
        <f t="shared" si="3"/>
        <v>3.2188177034973693</v>
      </c>
      <c r="D35" s="152"/>
      <c r="E35" s="152" t="s">
        <v>10</v>
      </c>
      <c r="F35" s="150">
        <v>958</v>
      </c>
      <c r="G35" s="153">
        <f t="shared" si="4"/>
        <v>44.9343339587242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1625</v>
      </c>
      <c r="G36" s="153">
        <f t="shared" si="4"/>
        <v>76.21951219512195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861</v>
      </c>
      <c r="G37" s="153">
        <f t="shared" si="4"/>
        <v>40.38461538461539</v>
      </c>
    </row>
    <row r="38" spans="1:7" ht="12.75">
      <c r="A38" s="163" t="s">
        <v>13</v>
      </c>
      <c r="B38" s="150">
        <v>6407</v>
      </c>
      <c r="C38" s="151">
        <f aca="true" t="shared" si="5" ref="C38:C56">B38*100/B$7</f>
        <v>99.14887031878675</v>
      </c>
      <c r="D38" s="152"/>
      <c r="E38" s="152" t="s">
        <v>14</v>
      </c>
      <c r="F38" s="150">
        <v>127</v>
      </c>
      <c r="G38" s="153">
        <f t="shared" si="4"/>
        <v>5.956848030018762</v>
      </c>
    </row>
    <row r="39" spans="1:7" ht="12.75">
      <c r="A39" s="149" t="s">
        <v>15</v>
      </c>
      <c r="B39" s="150">
        <v>6284</v>
      </c>
      <c r="C39" s="151">
        <f t="shared" si="5"/>
        <v>97.24543484989168</v>
      </c>
      <c r="D39" s="152"/>
      <c r="E39" s="152" t="s">
        <v>10</v>
      </c>
      <c r="F39" s="150">
        <v>66</v>
      </c>
      <c r="G39" s="153">
        <f t="shared" si="4"/>
        <v>3.095684803001876</v>
      </c>
    </row>
    <row r="40" spans="1:7" ht="12.75">
      <c r="A40" s="149" t="s">
        <v>16</v>
      </c>
      <c r="B40" s="150">
        <v>53</v>
      </c>
      <c r="C40" s="151">
        <f t="shared" si="5"/>
        <v>0.8201795109873105</v>
      </c>
      <c r="D40" s="152"/>
      <c r="E40" s="152" t="s">
        <v>17</v>
      </c>
      <c r="F40" s="150">
        <v>311</v>
      </c>
      <c r="G40" s="153">
        <f t="shared" si="4"/>
        <v>14.587242026266416</v>
      </c>
    </row>
    <row r="41" spans="1:7" ht="12.75">
      <c r="A41" s="149" t="s">
        <v>18</v>
      </c>
      <c r="B41" s="150">
        <v>7</v>
      </c>
      <c r="C41" s="151">
        <f t="shared" si="5"/>
        <v>0.10832559579077684</v>
      </c>
      <c r="D41" s="152"/>
      <c r="E41" s="152" t="s">
        <v>19</v>
      </c>
      <c r="F41" s="150">
        <v>243</v>
      </c>
      <c r="G41" s="153">
        <f t="shared" si="4"/>
        <v>11.397748592870544</v>
      </c>
    </row>
    <row r="42" spans="1:7" ht="12.75">
      <c r="A42" s="149" t="s">
        <v>20</v>
      </c>
      <c r="B42" s="150">
        <v>43</v>
      </c>
      <c r="C42" s="151">
        <f t="shared" si="5"/>
        <v>0.6654286598576292</v>
      </c>
      <c r="D42" s="152"/>
      <c r="E42" s="152" t="s">
        <v>21</v>
      </c>
      <c r="F42" s="150">
        <v>81</v>
      </c>
      <c r="G42" s="153">
        <f t="shared" si="4"/>
        <v>3.799249530956848</v>
      </c>
    </row>
    <row r="43" spans="1:7" ht="12.75">
      <c r="A43" s="149" t="s">
        <v>22</v>
      </c>
      <c r="B43" s="150">
        <v>4</v>
      </c>
      <c r="C43" s="151">
        <f t="shared" si="5"/>
        <v>0.06190034045187248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3</v>
      </c>
      <c r="C44" s="151">
        <f t="shared" si="5"/>
        <v>0.04642525533890436</v>
      </c>
      <c r="D44" s="152"/>
      <c r="E44" s="152" t="s">
        <v>24</v>
      </c>
      <c r="F44" s="160">
        <v>1002</v>
      </c>
      <c r="G44" s="164">
        <f>F44*100/F33</f>
        <v>46.99812382739212</v>
      </c>
    </row>
    <row r="45" spans="1:7" ht="12.75">
      <c r="A45" s="149" t="s">
        <v>25</v>
      </c>
      <c r="B45" s="150">
        <v>4</v>
      </c>
      <c r="C45" s="151">
        <f t="shared" si="5"/>
        <v>0.06190034045187248</v>
      </c>
      <c r="D45" s="152"/>
      <c r="E45" s="152" t="s">
        <v>26</v>
      </c>
      <c r="F45" s="160">
        <v>292</v>
      </c>
      <c r="G45" s="164">
        <f>F45*100/F33</f>
        <v>13.696060037523452</v>
      </c>
    </row>
    <row r="46" spans="1:7" ht="12.75">
      <c r="A46" s="149" t="s">
        <v>27</v>
      </c>
      <c r="B46" s="150">
        <v>2</v>
      </c>
      <c r="C46" s="151">
        <f t="shared" si="5"/>
        <v>0.03095017022593624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9</v>
      </c>
      <c r="C47" s="151">
        <f t="shared" si="5"/>
        <v>0.1392757660167131</v>
      </c>
      <c r="D47" s="152"/>
      <c r="E47" s="152" t="s">
        <v>29</v>
      </c>
      <c r="F47" s="165">
        <v>3.03</v>
      </c>
      <c r="G47" s="166" t="s">
        <v>261</v>
      </c>
    </row>
    <row r="48" spans="1:7" ht="12.75">
      <c r="A48" s="149" t="s">
        <v>30</v>
      </c>
      <c r="B48" s="150">
        <v>13</v>
      </c>
      <c r="C48" s="151">
        <f t="shared" si="5"/>
        <v>0.20117610646858558</v>
      </c>
      <c r="D48" s="152"/>
      <c r="E48" s="152" t="s">
        <v>31</v>
      </c>
      <c r="F48" s="145">
        <v>3.29</v>
      </c>
      <c r="G48" s="166" t="s">
        <v>261</v>
      </c>
    </row>
    <row r="49" spans="1:7" ht="12.75">
      <c r="A49" s="149" t="s">
        <v>32</v>
      </c>
      <c r="B49" s="150">
        <v>8</v>
      </c>
      <c r="C49" s="151">
        <f t="shared" si="5"/>
        <v>0.12380068090374496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2175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2132</v>
      </c>
      <c r="G52" s="153">
        <f>F52*100/F$51</f>
        <v>98.02298850574712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43</v>
      </c>
      <c r="G53" s="153">
        <f>F53*100/F$51</f>
        <v>1.9770114942528736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5</v>
      </c>
      <c r="G54" s="153">
        <f>F54*100/F$51</f>
        <v>0.22988505747126436</v>
      </c>
    </row>
    <row r="55" spans="1:7" ht="12.75">
      <c r="A55" s="149" t="s">
        <v>43</v>
      </c>
      <c r="B55" s="150">
        <v>20</v>
      </c>
      <c r="C55" s="151">
        <f t="shared" si="5"/>
        <v>0.3095017022593624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55</v>
      </c>
      <c r="C56" s="151">
        <f t="shared" si="5"/>
        <v>0.8511296812132467</v>
      </c>
      <c r="D56" s="152"/>
      <c r="E56" s="152" t="s">
        <v>45</v>
      </c>
      <c r="F56" s="167">
        <v>0.2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1.9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6336</v>
      </c>
      <c r="C60" s="168">
        <f>B60*100/B7</f>
        <v>98.05013927576601</v>
      </c>
      <c r="D60" s="152"/>
      <c r="E60" s="143" t="s">
        <v>51</v>
      </c>
      <c r="F60" s="141">
        <v>2132</v>
      </c>
      <c r="G60" s="148">
        <v>100</v>
      </c>
    </row>
    <row r="61" spans="1:7" ht="12.75">
      <c r="A61" s="149" t="s">
        <v>52</v>
      </c>
      <c r="B61" s="160">
        <v>64</v>
      </c>
      <c r="C61" s="168">
        <f>B61*100/B7</f>
        <v>0.9904054472299597</v>
      </c>
      <c r="D61" s="152"/>
      <c r="E61" s="152" t="s">
        <v>53</v>
      </c>
      <c r="F61" s="150">
        <v>2030</v>
      </c>
      <c r="G61" s="153">
        <f>F61*100/F$60</f>
        <v>95.21575984990619</v>
      </c>
    </row>
    <row r="62" spans="1:7" ht="12.75">
      <c r="A62" s="149" t="s">
        <v>54</v>
      </c>
      <c r="B62" s="160">
        <v>24</v>
      </c>
      <c r="C62" s="168">
        <f>B62*100/B7</f>
        <v>0.3714020427112349</v>
      </c>
      <c r="D62" s="152"/>
      <c r="E62" s="152" t="s">
        <v>55</v>
      </c>
      <c r="F62" s="150">
        <v>102</v>
      </c>
      <c r="G62" s="153">
        <f>F62*100/F$60</f>
        <v>4.784240150093809</v>
      </c>
    </row>
    <row r="63" spans="1:7" ht="12.75">
      <c r="A63" s="149" t="s">
        <v>56</v>
      </c>
      <c r="B63" s="160">
        <v>69</v>
      </c>
      <c r="C63" s="168">
        <f>B63*100/B7</f>
        <v>1.0677808727948004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5</v>
      </c>
      <c r="C64" s="168">
        <f>B64*100/B7</f>
        <v>0.0773754255648406</v>
      </c>
      <c r="D64" s="152"/>
      <c r="E64" s="152" t="s">
        <v>58</v>
      </c>
      <c r="F64" s="165">
        <v>3.07</v>
      </c>
      <c r="G64" s="166" t="s">
        <v>261</v>
      </c>
    </row>
    <row r="65" spans="1:7" ht="13.5" thickBot="1">
      <c r="A65" s="171" t="s">
        <v>59</v>
      </c>
      <c r="B65" s="172">
        <v>26</v>
      </c>
      <c r="C65" s="173">
        <f>B65*100/B7</f>
        <v>0.40235221293717116</v>
      </c>
      <c r="D65" s="174"/>
      <c r="E65" s="174" t="s">
        <v>60</v>
      </c>
      <c r="F65" s="175">
        <v>2.25</v>
      </c>
      <c r="G65" s="176" t="s">
        <v>261</v>
      </c>
    </row>
    <row r="66" ht="9" customHeight="1" thickTop="1"/>
    <row r="67" ht="12.75" customHeight="1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6462</v>
      </c>
      <c r="G9" s="33">
        <f>(F9/$F$9)*100</f>
        <v>100</v>
      </c>
    </row>
    <row r="10" spans="1:7" ht="12.75">
      <c r="A10" s="29" t="s">
        <v>269</v>
      </c>
      <c r="B10" s="93">
        <v>1994</v>
      </c>
      <c r="C10" s="33">
        <f aca="true" t="shared" si="0" ref="C10:C15">(B10/$B$10)*100</f>
        <v>100</v>
      </c>
      <c r="E10" s="34" t="s">
        <v>270</v>
      </c>
      <c r="F10" s="97">
        <v>6330</v>
      </c>
      <c r="G10" s="84">
        <f aca="true" t="shared" si="1" ref="G10:G16">(F10/$F$9)*100</f>
        <v>97.95728876508821</v>
      </c>
    </row>
    <row r="11" spans="1:7" ht="12.75">
      <c r="A11" s="36" t="s">
        <v>271</v>
      </c>
      <c r="B11" s="98">
        <v>189</v>
      </c>
      <c r="C11" s="35">
        <f t="shared" si="0"/>
        <v>9.478435305917753</v>
      </c>
      <c r="E11" s="34" t="s">
        <v>272</v>
      </c>
      <c r="F11" s="97">
        <v>6285</v>
      </c>
      <c r="G11" s="84">
        <f t="shared" si="1"/>
        <v>97.26090993500465</v>
      </c>
    </row>
    <row r="12" spans="1:7" ht="12.75">
      <c r="A12" s="36" t="s">
        <v>273</v>
      </c>
      <c r="B12" s="98">
        <v>76</v>
      </c>
      <c r="C12" s="35">
        <f t="shared" si="0"/>
        <v>3.8114343029087263</v>
      </c>
      <c r="E12" s="34" t="s">
        <v>274</v>
      </c>
      <c r="F12" s="97">
        <v>3745</v>
      </c>
      <c r="G12" s="84">
        <f t="shared" si="1"/>
        <v>57.95419374806562</v>
      </c>
    </row>
    <row r="13" spans="1:7" ht="12.75">
      <c r="A13" s="36" t="s">
        <v>275</v>
      </c>
      <c r="B13" s="98">
        <v>909</v>
      </c>
      <c r="C13" s="35">
        <f t="shared" si="0"/>
        <v>45.586760280842526</v>
      </c>
      <c r="E13" s="34" t="s">
        <v>276</v>
      </c>
      <c r="F13" s="97">
        <v>2540</v>
      </c>
      <c r="G13" s="84">
        <f t="shared" si="1"/>
        <v>39.30671618693903</v>
      </c>
    </row>
    <row r="14" spans="1:7" ht="12.75">
      <c r="A14" s="36" t="s">
        <v>277</v>
      </c>
      <c r="B14" s="98">
        <v>496</v>
      </c>
      <c r="C14" s="35">
        <f t="shared" si="0"/>
        <v>24.874623871614844</v>
      </c>
      <c r="E14" s="34" t="s">
        <v>166</v>
      </c>
      <c r="F14" s="97">
        <v>45</v>
      </c>
      <c r="G14" s="84">
        <f t="shared" si="1"/>
        <v>0.6963788300835655</v>
      </c>
    </row>
    <row r="15" spans="1:7" ht="12.75">
      <c r="A15" s="36" t="s">
        <v>324</v>
      </c>
      <c r="B15" s="97">
        <v>324</v>
      </c>
      <c r="C15" s="35">
        <f t="shared" si="0"/>
        <v>16.24874623871615</v>
      </c>
      <c r="E15" s="34" t="s">
        <v>278</v>
      </c>
      <c r="F15" s="97">
        <v>132</v>
      </c>
      <c r="G15" s="84">
        <f t="shared" si="1"/>
        <v>2.042711234911792</v>
      </c>
    </row>
    <row r="16" spans="1:7" ht="12.75">
      <c r="A16" s="36"/>
      <c r="B16" s="93" t="s">
        <v>250</v>
      </c>
      <c r="C16" s="10"/>
      <c r="E16" s="34" t="s">
        <v>279</v>
      </c>
      <c r="F16" s="98">
        <v>32</v>
      </c>
      <c r="G16" s="84">
        <f t="shared" si="1"/>
        <v>0.49520272361497986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81</v>
      </c>
      <c r="G17" s="84">
        <f>(F17/$F$9)*100</f>
        <v>1.2534818941504178</v>
      </c>
    </row>
    <row r="18" spans="1:7" ht="12.75">
      <c r="A18" s="29" t="s">
        <v>282</v>
      </c>
      <c r="B18" s="93">
        <v>4134</v>
      </c>
      <c r="C18" s="33">
        <f>(B18/$B$18)*100</f>
        <v>100</v>
      </c>
      <c r="E18" s="34" t="s">
        <v>283</v>
      </c>
      <c r="F18" s="97">
        <v>51</v>
      </c>
      <c r="G18" s="84">
        <f>(F18/$F$9)*100</f>
        <v>0.7892293407613741</v>
      </c>
    </row>
    <row r="19" spans="1:7" ht="12.75">
      <c r="A19" s="36" t="s">
        <v>284</v>
      </c>
      <c r="B19" s="97">
        <v>57</v>
      </c>
      <c r="C19" s="84">
        <f aca="true" t="shared" si="2" ref="C19:C25">(B19/$B$18)*100</f>
        <v>1.3788098693759072</v>
      </c>
      <c r="E19" s="34"/>
      <c r="F19" s="97" t="s">
        <v>250</v>
      </c>
      <c r="G19" s="84"/>
    </row>
    <row r="20" spans="1:7" ht="12.75">
      <c r="A20" s="36" t="s">
        <v>285</v>
      </c>
      <c r="B20" s="97">
        <v>262</v>
      </c>
      <c r="C20" s="84">
        <f t="shared" si="2"/>
        <v>6.337687469762941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1206</v>
      </c>
      <c r="C21" s="84">
        <f t="shared" si="2"/>
        <v>29.172714078374458</v>
      </c>
      <c r="E21" s="38" t="s">
        <v>167</v>
      </c>
      <c r="F21" s="80">
        <v>132</v>
      </c>
      <c r="G21" s="33">
        <f>(F21/$F$21)*100</f>
        <v>100</v>
      </c>
    </row>
    <row r="22" spans="1:7" ht="12.75">
      <c r="A22" s="36" t="s">
        <v>302</v>
      </c>
      <c r="B22" s="97">
        <v>854</v>
      </c>
      <c r="C22" s="84">
        <f t="shared" si="2"/>
        <v>20.657958393807448</v>
      </c>
      <c r="E22" s="34" t="s">
        <v>303</v>
      </c>
      <c r="F22" s="97">
        <v>61</v>
      </c>
      <c r="G22" s="84">
        <f aca="true" t="shared" si="3" ref="G22:G27">(F22/$F$21)*100</f>
        <v>46.21212121212121</v>
      </c>
    </row>
    <row r="23" spans="1:7" ht="12.75">
      <c r="A23" s="36" t="s">
        <v>304</v>
      </c>
      <c r="B23" s="97">
        <v>220</v>
      </c>
      <c r="C23" s="84">
        <f t="shared" si="2"/>
        <v>5.321722302854378</v>
      </c>
      <c r="E23" s="34" t="s">
        <v>305</v>
      </c>
      <c r="F23" s="97">
        <v>50</v>
      </c>
      <c r="G23" s="84">
        <f t="shared" si="3"/>
        <v>37.878787878787875</v>
      </c>
    </row>
    <row r="24" spans="1:7" ht="12.75">
      <c r="A24" s="36" t="s">
        <v>306</v>
      </c>
      <c r="B24" s="97">
        <v>1085</v>
      </c>
      <c r="C24" s="84">
        <f t="shared" si="2"/>
        <v>26.24576681180455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450</v>
      </c>
      <c r="C25" s="84">
        <f t="shared" si="2"/>
        <v>10.88534107402032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11</v>
      </c>
      <c r="G26" s="84">
        <f t="shared" si="3"/>
        <v>8.333333333333332</v>
      </c>
    </row>
    <row r="27" spans="1:7" ht="12.75">
      <c r="A27" s="36" t="s">
        <v>311</v>
      </c>
      <c r="B27" s="108">
        <v>92.3</v>
      </c>
      <c r="C27" s="37" t="s">
        <v>261</v>
      </c>
      <c r="E27" s="34" t="s">
        <v>312</v>
      </c>
      <c r="F27" s="97">
        <v>10</v>
      </c>
      <c r="G27" s="84">
        <f t="shared" si="3"/>
        <v>7.575757575757576</v>
      </c>
    </row>
    <row r="28" spans="1:7" ht="12.75">
      <c r="A28" s="36" t="s">
        <v>313</v>
      </c>
      <c r="B28" s="108">
        <v>37.1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5998</v>
      </c>
      <c r="G30" s="33">
        <f>(F30/$F$30)*100</f>
        <v>100</v>
      </c>
      <c r="J30" s="39"/>
    </row>
    <row r="31" spans="1:10" ht="12.75">
      <c r="A31" s="95" t="s">
        <v>296</v>
      </c>
      <c r="B31" s="93">
        <v>4931</v>
      </c>
      <c r="C31" s="33">
        <f>(B31/$B$31)*100</f>
        <v>100</v>
      </c>
      <c r="E31" s="34" t="s">
        <v>317</v>
      </c>
      <c r="F31" s="97">
        <v>5778</v>
      </c>
      <c r="G31" s="101">
        <f>(F31/$F$30)*100</f>
        <v>96.33211070356785</v>
      </c>
      <c r="J31" s="39"/>
    </row>
    <row r="32" spans="1:10" ht="12.75">
      <c r="A32" s="36" t="s">
        <v>318</v>
      </c>
      <c r="B32" s="97">
        <v>1058</v>
      </c>
      <c r="C32" s="10">
        <f>(B32/$B$31)*100</f>
        <v>21.45609409856013</v>
      </c>
      <c r="E32" s="34" t="s">
        <v>319</v>
      </c>
      <c r="F32" s="97">
        <v>220</v>
      </c>
      <c r="G32" s="101">
        <f aca="true" t="shared" si="4" ref="G32:G39">(F32/$F$30)*100</f>
        <v>3.667889296432144</v>
      </c>
      <c r="J32" s="39"/>
    </row>
    <row r="33" spans="1:10" ht="12.75">
      <c r="A33" s="36" t="s">
        <v>320</v>
      </c>
      <c r="B33" s="97">
        <v>3322</v>
      </c>
      <c r="C33" s="10">
        <f aca="true" t="shared" si="5" ref="C33:C38">(B33/$B$31)*100</f>
        <v>67.36970188602717</v>
      </c>
      <c r="E33" s="34" t="s">
        <v>321</v>
      </c>
      <c r="F33" s="97">
        <v>41</v>
      </c>
      <c r="G33" s="101">
        <f t="shared" si="4"/>
        <v>0.6835611870623541</v>
      </c>
      <c r="J33" s="39"/>
    </row>
    <row r="34" spans="1:7" ht="12.75">
      <c r="A34" s="36" t="s">
        <v>322</v>
      </c>
      <c r="B34" s="97">
        <v>43</v>
      </c>
      <c r="C34" s="10">
        <f t="shared" si="5"/>
        <v>0.8720340701683229</v>
      </c>
      <c r="E34" s="34" t="s">
        <v>323</v>
      </c>
      <c r="F34" s="97">
        <v>57</v>
      </c>
      <c r="G34" s="101">
        <f t="shared" si="4"/>
        <v>0.9503167722574192</v>
      </c>
    </row>
    <row r="35" spans="1:7" ht="12.75">
      <c r="A35" s="36" t="s">
        <v>325</v>
      </c>
      <c r="B35" s="97">
        <v>234</v>
      </c>
      <c r="C35" s="10">
        <f t="shared" si="5"/>
        <v>4.745487730683432</v>
      </c>
      <c r="E35" s="34" t="s">
        <v>321</v>
      </c>
      <c r="F35" s="97">
        <v>27</v>
      </c>
      <c r="G35" s="101">
        <f t="shared" si="4"/>
        <v>0.45015005001667224</v>
      </c>
    </row>
    <row r="36" spans="1:7" ht="12.75">
      <c r="A36" s="36" t="s">
        <v>297</v>
      </c>
      <c r="B36" s="97">
        <v>163</v>
      </c>
      <c r="C36" s="10">
        <f t="shared" si="5"/>
        <v>3.305617521800851</v>
      </c>
      <c r="E36" s="34" t="s">
        <v>327</v>
      </c>
      <c r="F36" s="97">
        <v>121</v>
      </c>
      <c r="G36" s="101">
        <f t="shared" si="4"/>
        <v>2.017339113037679</v>
      </c>
    </row>
    <row r="37" spans="1:7" ht="12.75">
      <c r="A37" s="36" t="s">
        <v>326</v>
      </c>
      <c r="B37" s="97">
        <v>274</v>
      </c>
      <c r="C37" s="10">
        <f t="shared" si="5"/>
        <v>5.556682214560941</v>
      </c>
      <c r="E37" s="34" t="s">
        <v>321</v>
      </c>
      <c r="F37" s="97">
        <v>14</v>
      </c>
      <c r="G37" s="101">
        <f t="shared" si="4"/>
        <v>0.23341113704568192</v>
      </c>
    </row>
    <row r="38" spans="1:7" ht="12.75">
      <c r="A38" s="36" t="s">
        <v>297</v>
      </c>
      <c r="B38" s="97">
        <v>154</v>
      </c>
      <c r="C38" s="10">
        <f t="shared" si="5"/>
        <v>3.123098762928412</v>
      </c>
      <c r="E38" s="34" t="s">
        <v>259</v>
      </c>
      <c r="F38" s="97">
        <v>24</v>
      </c>
      <c r="G38" s="101">
        <f t="shared" si="4"/>
        <v>0.40013337779259756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159</v>
      </c>
      <c r="C42" s="33">
        <f>(B42/$B$42)*100</f>
        <v>100</v>
      </c>
      <c r="E42" s="31" t="s">
        <v>268</v>
      </c>
      <c r="F42" s="80">
        <v>6462</v>
      </c>
      <c r="G42" s="99">
        <f>(F42/$F$42)*100</f>
        <v>100</v>
      </c>
      <c r="I42" s="39"/>
    </row>
    <row r="43" spans="1:7" ht="12.75">
      <c r="A43" s="36" t="s">
        <v>301</v>
      </c>
      <c r="B43" s="98">
        <v>54</v>
      </c>
      <c r="C43" s="102">
        <f>(B43/$B$42)*100</f>
        <v>33.9622641509434</v>
      </c>
      <c r="E43" s="60" t="s">
        <v>168</v>
      </c>
      <c r="F43" s="106">
        <v>8696</v>
      </c>
      <c r="G43" s="107">
        <f aca="true" t="shared" si="6" ref="G43:G71">(F43/$F$42)*100</f>
        <v>134.5713401423708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18</v>
      </c>
      <c r="G45" s="101">
        <f t="shared" si="6"/>
        <v>0.2785515320334262</v>
      </c>
    </row>
    <row r="46" spans="1:7" ht="12.75">
      <c r="A46" s="29" t="s">
        <v>331</v>
      </c>
      <c r="B46" s="93">
        <v>4552</v>
      </c>
      <c r="C46" s="33">
        <f>(B46/$B$46)*100</f>
        <v>100</v>
      </c>
      <c r="E46" s="1" t="s">
        <v>332</v>
      </c>
      <c r="F46" s="97">
        <v>64</v>
      </c>
      <c r="G46" s="101">
        <f t="shared" si="6"/>
        <v>0.9904054472299597</v>
      </c>
    </row>
    <row r="47" spans="1:7" ht="12.75">
      <c r="A47" s="36" t="s">
        <v>333</v>
      </c>
      <c r="B47" s="97">
        <v>591</v>
      </c>
      <c r="C47" s="10">
        <f>(B47/$B$46)*100</f>
        <v>12.983304042179261</v>
      </c>
      <c r="E47" s="1" t="s">
        <v>334</v>
      </c>
      <c r="F47" s="97">
        <v>150</v>
      </c>
      <c r="G47" s="101">
        <f t="shared" si="6"/>
        <v>2.321262766945218</v>
      </c>
    </row>
    <row r="48" spans="1:7" ht="12.75">
      <c r="A48" s="36"/>
      <c r="B48" s="93" t="s">
        <v>250</v>
      </c>
      <c r="C48" s="10"/>
      <c r="E48" s="1" t="s">
        <v>335</v>
      </c>
      <c r="F48" s="97">
        <v>977</v>
      </c>
      <c r="G48" s="101">
        <f t="shared" si="6"/>
        <v>15.119158155369854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168</v>
      </c>
      <c r="G49" s="101">
        <f t="shared" si="6"/>
        <v>2.5998142989786444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46</v>
      </c>
      <c r="G50" s="101">
        <f t="shared" si="6"/>
        <v>0.7118539151965335</v>
      </c>
    </row>
    <row r="51" spans="1:7" ht="12.75">
      <c r="A51" s="5" t="s">
        <v>338</v>
      </c>
      <c r="B51" s="93">
        <v>1607</v>
      </c>
      <c r="C51" s="33">
        <f>(B51/$B$51)*100</f>
        <v>100</v>
      </c>
      <c r="E51" s="1" t="s">
        <v>339</v>
      </c>
      <c r="F51" s="97">
        <v>1619</v>
      </c>
      <c r="G51" s="101">
        <f t="shared" si="6"/>
        <v>25.05416279789539</v>
      </c>
    </row>
    <row r="52" spans="1:7" ht="12.75">
      <c r="A52" s="4" t="s">
        <v>340</v>
      </c>
      <c r="B52" s="98">
        <v>128</v>
      </c>
      <c r="C52" s="10">
        <f>(B52/$B$51)*100</f>
        <v>7.9651524579962665</v>
      </c>
      <c r="E52" s="1" t="s">
        <v>341</v>
      </c>
      <c r="F52" s="97">
        <v>65</v>
      </c>
      <c r="G52" s="101">
        <f t="shared" si="6"/>
        <v>1.0058805323429278</v>
      </c>
    </row>
    <row r="53" spans="1:7" ht="12.75">
      <c r="A53" s="4"/>
      <c r="B53" s="93" t="s">
        <v>250</v>
      </c>
      <c r="C53" s="10"/>
      <c r="E53" s="1" t="s">
        <v>342</v>
      </c>
      <c r="F53" s="97">
        <v>91</v>
      </c>
      <c r="G53" s="101">
        <f t="shared" si="6"/>
        <v>1.408232745280099</v>
      </c>
    </row>
    <row r="54" spans="1:7" ht="14.25">
      <c r="A54" s="5" t="s">
        <v>343</v>
      </c>
      <c r="B54" s="93">
        <v>3996</v>
      </c>
      <c r="C54" s="33">
        <f>(B54/$B$54)*100</f>
        <v>100</v>
      </c>
      <c r="E54" s="1" t="s">
        <v>201</v>
      </c>
      <c r="F54" s="97">
        <v>1911</v>
      </c>
      <c r="G54" s="101">
        <f t="shared" si="6"/>
        <v>29.57288765088208</v>
      </c>
    </row>
    <row r="55" spans="1:7" ht="12.75">
      <c r="A55" s="4" t="s">
        <v>340</v>
      </c>
      <c r="B55" s="98">
        <v>377</v>
      </c>
      <c r="C55" s="10">
        <f>(B55/$B$54)*100</f>
        <v>9.434434434434435</v>
      </c>
      <c r="E55" s="1" t="s">
        <v>344</v>
      </c>
      <c r="F55" s="97">
        <v>1405</v>
      </c>
      <c r="G55" s="101">
        <f t="shared" si="6"/>
        <v>21.74249458372021</v>
      </c>
    </row>
    <row r="56" spans="1:7" ht="12.75">
      <c r="A56" s="4" t="s">
        <v>345</v>
      </c>
      <c r="B56" s="119">
        <v>57.8</v>
      </c>
      <c r="C56" s="37" t="s">
        <v>261</v>
      </c>
      <c r="E56" s="1" t="s">
        <v>346</v>
      </c>
      <c r="F56" s="97">
        <v>39</v>
      </c>
      <c r="G56" s="101">
        <f t="shared" si="6"/>
        <v>0.6035283194057568</v>
      </c>
    </row>
    <row r="57" spans="1:7" ht="12.75">
      <c r="A57" s="4" t="s">
        <v>347</v>
      </c>
      <c r="B57" s="98">
        <v>3619</v>
      </c>
      <c r="C57" s="10">
        <f>(B57/$B$54)*100</f>
        <v>90.56556556556556</v>
      </c>
      <c r="E57" s="1" t="s">
        <v>348</v>
      </c>
      <c r="F57" s="97">
        <v>41</v>
      </c>
      <c r="G57" s="101">
        <f t="shared" si="6"/>
        <v>0.634478489631693</v>
      </c>
    </row>
    <row r="58" spans="1:7" ht="12.75">
      <c r="A58" s="4" t="s">
        <v>345</v>
      </c>
      <c r="B58" s="119">
        <v>83.3</v>
      </c>
      <c r="C58" s="37" t="s">
        <v>261</v>
      </c>
      <c r="E58" s="1" t="s">
        <v>349</v>
      </c>
      <c r="F58" s="97">
        <v>619</v>
      </c>
      <c r="G58" s="101">
        <f t="shared" si="6"/>
        <v>9.579077684927267</v>
      </c>
    </row>
    <row r="59" spans="1:7" ht="12.75">
      <c r="A59" s="4"/>
      <c r="B59" s="93" t="s">
        <v>250</v>
      </c>
      <c r="C59" s="10"/>
      <c r="E59" s="1" t="s">
        <v>350</v>
      </c>
      <c r="F59" s="97">
        <v>20</v>
      </c>
      <c r="G59" s="101">
        <f t="shared" si="6"/>
        <v>0.3095017022593624</v>
      </c>
    </row>
    <row r="60" spans="1:7" ht="12.75">
      <c r="A60" s="5" t="s">
        <v>351</v>
      </c>
      <c r="B60" s="93">
        <v>381</v>
      </c>
      <c r="C60" s="33">
        <f>(B60/$B$60)*100</f>
        <v>100</v>
      </c>
      <c r="E60" s="1" t="s">
        <v>352</v>
      </c>
      <c r="F60" s="97">
        <v>61</v>
      </c>
      <c r="G60" s="101">
        <f t="shared" si="6"/>
        <v>0.9439801918910554</v>
      </c>
    </row>
    <row r="61" spans="1:7" ht="12.75">
      <c r="A61" s="4" t="s">
        <v>340</v>
      </c>
      <c r="B61" s="97">
        <v>140</v>
      </c>
      <c r="C61" s="10">
        <f>(B61/$B$60)*100</f>
        <v>36.74540682414698</v>
      </c>
      <c r="E61" s="1" t="s">
        <v>353</v>
      </c>
      <c r="F61" s="97">
        <v>234</v>
      </c>
      <c r="G61" s="101">
        <f t="shared" si="6"/>
        <v>3.6211699164345403</v>
      </c>
    </row>
    <row r="62" spans="1:7" ht="12.75">
      <c r="A62" s="4"/>
      <c r="B62" s="93" t="s">
        <v>250</v>
      </c>
      <c r="C62" s="10"/>
      <c r="E62" s="1" t="s">
        <v>354</v>
      </c>
      <c r="F62" s="97">
        <v>174</v>
      </c>
      <c r="G62" s="101">
        <f t="shared" si="6"/>
        <v>2.692664809656453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17</v>
      </c>
      <c r="G63" s="101">
        <f t="shared" si="6"/>
        <v>0.26307644692045806</v>
      </c>
    </row>
    <row r="64" spans="1:7" ht="12.75">
      <c r="A64" s="29" t="s">
        <v>357</v>
      </c>
      <c r="B64" s="93">
        <v>5998</v>
      </c>
      <c r="C64" s="33">
        <f>(B64/$B$64)*100</f>
        <v>100</v>
      </c>
      <c r="E64" s="1" t="s">
        <v>358</v>
      </c>
      <c r="F64" s="97">
        <v>5</v>
      </c>
      <c r="G64" s="101">
        <f t="shared" si="6"/>
        <v>0.0773754255648406</v>
      </c>
    </row>
    <row r="65" spans="1:7" ht="12.75">
      <c r="A65" s="4" t="s">
        <v>256</v>
      </c>
      <c r="B65" s="97">
        <v>4231</v>
      </c>
      <c r="C65" s="10">
        <f>(B65/$B$64)*100</f>
        <v>70.54018006002</v>
      </c>
      <c r="E65" s="1" t="s">
        <v>359</v>
      </c>
      <c r="F65" s="97">
        <v>141</v>
      </c>
      <c r="G65" s="101">
        <f t="shared" si="6"/>
        <v>2.181987000928505</v>
      </c>
    </row>
    <row r="66" spans="1:7" ht="12.75">
      <c r="A66" s="4" t="s">
        <v>257</v>
      </c>
      <c r="B66" s="97">
        <v>1746</v>
      </c>
      <c r="C66" s="10">
        <f aca="true" t="shared" si="7" ref="C66:C71">(B66/$B$64)*100</f>
        <v>29.109703234411473</v>
      </c>
      <c r="E66" s="1" t="s">
        <v>360</v>
      </c>
      <c r="F66" s="97">
        <v>13</v>
      </c>
      <c r="G66" s="101">
        <f t="shared" si="6"/>
        <v>0.20117610646858555</v>
      </c>
    </row>
    <row r="67" spans="1:7" ht="12.75">
      <c r="A67" s="4" t="s">
        <v>361</v>
      </c>
      <c r="B67" s="97">
        <v>1147</v>
      </c>
      <c r="C67" s="10">
        <f t="shared" si="7"/>
        <v>19.123041013671223</v>
      </c>
      <c r="E67" s="1" t="s">
        <v>362</v>
      </c>
      <c r="F67" s="97">
        <v>16</v>
      </c>
      <c r="G67" s="101">
        <f t="shared" si="6"/>
        <v>0.24760136180748993</v>
      </c>
    </row>
    <row r="68" spans="1:7" ht="12.75">
      <c r="A68" s="4" t="s">
        <v>363</v>
      </c>
      <c r="B68" s="97">
        <v>599</v>
      </c>
      <c r="C68" s="10">
        <f t="shared" si="7"/>
        <v>9.986662220740246</v>
      </c>
      <c r="E68" s="1" t="s">
        <v>364</v>
      </c>
      <c r="F68" s="97">
        <v>208</v>
      </c>
      <c r="G68" s="101">
        <f t="shared" si="6"/>
        <v>3.218817703497369</v>
      </c>
    </row>
    <row r="69" spans="1:7" ht="12.75">
      <c r="A69" s="4" t="s">
        <v>365</v>
      </c>
      <c r="B69" s="97">
        <v>382</v>
      </c>
      <c r="C69" s="10">
        <f t="shared" si="7"/>
        <v>6.368789596532178</v>
      </c>
      <c r="E69" s="1" t="s">
        <v>366</v>
      </c>
      <c r="F69" s="97">
        <v>54</v>
      </c>
      <c r="G69" s="101">
        <f t="shared" si="6"/>
        <v>0.8356545961002786</v>
      </c>
    </row>
    <row r="70" spans="1:7" ht="12.75">
      <c r="A70" s="4" t="s">
        <v>367</v>
      </c>
      <c r="B70" s="97">
        <v>217</v>
      </c>
      <c r="C70" s="10">
        <f t="shared" si="7"/>
        <v>3.617872624208069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21</v>
      </c>
      <c r="C71" s="40">
        <f t="shared" si="7"/>
        <v>0.35011670556852287</v>
      </c>
      <c r="D71" s="41"/>
      <c r="E71" s="9" t="s">
        <v>369</v>
      </c>
      <c r="F71" s="103">
        <v>540</v>
      </c>
      <c r="G71" s="104">
        <f t="shared" si="6"/>
        <v>8.356545961002785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4843</v>
      </c>
      <c r="C9" s="81">
        <f>(B9/$B$9)*100</f>
        <v>100</v>
      </c>
      <c r="D9" s="65"/>
      <c r="E9" s="79" t="s">
        <v>381</v>
      </c>
      <c r="F9" s="80">
        <v>2118</v>
      </c>
      <c r="G9" s="81">
        <f>(F9/$F$9)*100</f>
        <v>100</v>
      </c>
    </row>
    <row r="10" spans="1:7" ht="12.75">
      <c r="A10" s="82" t="s">
        <v>382</v>
      </c>
      <c r="B10" s="97">
        <v>3600</v>
      </c>
      <c r="C10" s="105">
        <f>(B10/$B$9)*100</f>
        <v>74.33409043981003</v>
      </c>
      <c r="D10" s="65"/>
      <c r="E10" s="78" t="s">
        <v>383</v>
      </c>
      <c r="F10" s="97">
        <v>30</v>
      </c>
      <c r="G10" s="105">
        <f aca="true" t="shared" si="0" ref="G10:G19">(F10/$F$9)*100</f>
        <v>1.41643059490085</v>
      </c>
    </row>
    <row r="11" spans="1:7" ht="12.75">
      <c r="A11" s="82" t="s">
        <v>384</v>
      </c>
      <c r="B11" s="97">
        <v>3586</v>
      </c>
      <c r="C11" s="105">
        <f aca="true" t="shared" si="1" ref="C11:C16">(B11/$B$9)*100</f>
        <v>74.045013421433</v>
      </c>
      <c r="D11" s="65"/>
      <c r="E11" s="78" t="s">
        <v>385</v>
      </c>
      <c r="F11" s="97">
        <v>62</v>
      </c>
      <c r="G11" s="105">
        <f t="shared" si="0"/>
        <v>2.927289896128423</v>
      </c>
    </row>
    <row r="12" spans="1:7" ht="12.75">
      <c r="A12" s="82" t="s">
        <v>386</v>
      </c>
      <c r="B12" s="97">
        <v>3489</v>
      </c>
      <c r="C12" s="105">
        <f>(B12/$B$9)*100</f>
        <v>72.04212265124923</v>
      </c>
      <c r="D12" s="65"/>
      <c r="E12" s="78" t="s">
        <v>387</v>
      </c>
      <c r="F12" s="97">
        <v>144</v>
      </c>
      <c r="G12" s="105">
        <f t="shared" si="0"/>
        <v>6.79886685552408</v>
      </c>
    </row>
    <row r="13" spans="1:7" ht="12.75">
      <c r="A13" s="82" t="s">
        <v>388</v>
      </c>
      <c r="B13" s="97">
        <v>97</v>
      </c>
      <c r="C13" s="105">
        <f>(B13/$B$9)*100</f>
        <v>2.0028907701837704</v>
      </c>
      <c r="D13" s="65"/>
      <c r="E13" s="78" t="s">
        <v>389</v>
      </c>
      <c r="F13" s="97">
        <v>152</v>
      </c>
      <c r="G13" s="105">
        <f t="shared" si="0"/>
        <v>7.176581680830972</v>
      </c>
    </row>
    <row r="14" spans="1:7" ht="12.75">
      <c r="A14" s="82" t="s">
        <v>390</v>
      </c>
      <c r="B14" s="109">
        <v>2.7</v>
      </c>
      <c r="C14" s="112" t="s">
        <v>261</v>
      </c>
      <c r="D14" s="65"/>
      <c r="E14" s="78" t="s">
        <v>391</v>
      </c>
      <c r="F14" s="97">
        <v>153</v>
      </c>
      <c r="G14" s="105">
        <f t="shared" si="0"/>
        <v>7.223796033994335</v>
      </c>
    </row>
    <row r="15" spans="1:7" ht="12.75">
      <c r="A15" s="82" t="s">
        <v>392</v>
      </c>
      <c r="B15" s="109">
        <v>14</v>
      </c>
      <c r="C15" s="105">
        <f t="shared" si="1"/>
        <v>0.28907701837703903</v>
      </c>
      <c r="D15" s="65"/>
      <c r="E15" s="78" t="s">
        <v>393</v>
      </c>
      <c r="F15" s="97">
        <v>459</v>
      </c>
      <c r="G15" s="105">
        <f t="shared" si="0"/>
        <v>21.671388101983002</v>
      </c>
    </row>
    <row r="16" spans="1:7" ht="12.75">
      <c r="A16" s="82" t="s">
        <v>67</v>
      </c>
      <c r="B16" s="97">
        <v>1243</v>
      </c>
      <c r="C16" s="105">
        <f t="shared" si="1"/>
        <v>25.665909560189963</v>
      </c>
      <c r="D16" s="65"/>
      <c r="E16" s="78" t="s">
        <v>68</v>
      </c>
      <c r="F16" s="97">
        <v>401</v>
      </c>
      <c r="G16" s="105">
        <f t="shared" si="0"/>
        <v>18.932955618508025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441</v>
      </c>
      <c r="G17" s="105">
        <f t="shared" si="0"/>
        <v>20.821529745042493</v>
      </c>
    </row>
    <row r="18" spans="1:7" ht="12.75">
      <c r="A18" s="77" t="s">
        <v>70</v>
      </c>
      <c r="B18" s="80">
        <v>2424</v>
      </c>
      <c r="C18" s="81">
        <f>(B18/$B$18)*100</f>
        <v>100</v>
      </c>
      <c r="D18" s="65"/>
      <c r="E18" s="78" t="s">
        <v>170</v>
      </c>
      <c r="F18" s="97">
        <v>138</v>
      </c>
      <c r="G18" s="105">
        <f t="shared" si="0"/>
        <v>6.515580736543909</v>
      </c>
    </row>
    <row r="19" spans="1:9" ht="12.75">
      <c r="A19" s="82" t="s">
        <v>382</v>
      </c>
      <c r="B19" s="97">
        <v>1617</v>
      </c>
      <c r="C19" s="105">
        <f>(B19/$B$18)*100</f>
        <v>66.70792079207921</v>
      </c>
      <c r="D19" s="65"/>
      <c r="E19" s="78" t="s">
        <v>169</v>
      </c>
      <c r="F19" s="98">
        <v>138</v>
      </c>
      <c r="G19" s="105">
        <f t="shared" si="0"/>
        <v>6.515580736543909</v>
      </c>
      <c r="I19" s="117"/>
    </row>
    <row r="20" spans="1:7" ht="12.75">
      <c r="A20" s="82" t="s">
        <v>384</v>
      </c>
      <c r="B20" s="97">
        <v>1617</v>
      </c>
      <c r="C20" s="105">
        <f>(B20/$B$18)*100</f>
        <v>66.70792079207921</v>
      </c>
      <c r="D20" s="65"/>
      <c r="E20" s="78" t="s">
        <v>71</v>
      </c>
      <c r="F20" s="97">
        <v>77457</v>
      </c>
      <c r="G20" s="112" t="s">
        <v>261</v>
      </c>
    </row>
    <row r="21" spans="1:7" ht="12.75">
      <c r="A21" s="82" t="s">
        <v>386</v>
      </c>
      <c r="B21" s="97">
        <v>1601</v>
      </c>
      <c r="C21" s="105">
        <f>(B21/$B$18)*100</f>
        <v>66.04785478547855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1940</v>
      </c>
      <c r="G22" s="105">
        <f>(F22/$F$9)*100</f>
        <v>91.59584513692162</v>
      </c>
    </row>
    <row r="23" spans="1:7" ht="12.75">
      <c r="A23" s="77" t="s">
        <v>73</v>
      </c>
      <c r="B23" s="80">
        <v>542</v>
      </c>
      <c r="C23" s="81">
        <f>(B23/$B$23)*100</f>
        <v>100</v>
      </c>
      <c r="D23" s="65"/>
      <c r="E23" s="78" t="s">
        <v>74</v>
      </c>
      <c r="F23" s="97">
        <v>90061</v>
      </c>
      <c r="G23" s="112" t="s">
        <v>261</v>
      </c>
    </row>
    <row r="24" spans="1:7" ht="12.75">
      <c r="A24" s="82" t="s">
        <v>75</v>
      </c>
      <c r="B24" s="97">
        <v>311</v>
      </c>
      <c r="C24" s="105">
        <f>(B24/$B$23)*100</f>
        <v>57.38007380073801</v>
      </c>
      <c r="D24" s="65"/>
      <c r="E24" s="78" t="s">
        <v>76</v>
      </c>
      <c r="F24" s="97">
        <v>388</v>
      </c>
      <c r="G24" s="105">
        <f>(F24/$F$9)*100</f>
        <v>18.319169027384323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10927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12</v>
      </c>
      <c r="G26" s="105">
        <f>(F26/$F$9)*100</f>
        <v>0.56657223796034</v>
      </c>
    </row>
    <row r="27" spans="1:7" ht="12.75">
      <c r="A27" s="77" t="s">
        <v>85</v>
      </c>
      <c r="B27" s="80">
        <v>3485</v>
      </c>
      <c r="C27" s="81">
        <f>(B27/$B$27)*100</f>
        <v>100</v>
      </c>
      <c r="D27" s="65"/>
      <c r="E27" s="78" t="s">
        <v>78</v>
      </c>
      <c r="F27" s="98">
        <v>11092</v>
      </c>
      <c r="G27" s="112" t="s">
        <v>261</v>
      </c>
    </row>
    <row r="28" spans="1:7" ht="12.75">
      <c r="A28" s="82" t="s">
        <v>86</v>
      </c>
      <c r="B28" s="97">
        <v>2832</v>
      </c>
      <c r="C28" s="105">
        <f aca="true" t="shared" si="2" ref="C28:C33">(B28/$B$27)*100</f>
        <v>81.26255380200861</v>
      </c>
      <c r="D28" s="65"/>
      <c r="E28" s="78" t="s">
        <v>79</v>
      </c>
      <c r="F28" s="97">
        <v>14</v>
      </c>
      <c r="G28" s="105">
        <f>(F28/$F$9)*100</f>
        <v>0.6610009442870632</v>
      </c>
    </row>
    <row r="29" spans="1:7" ht="12.75">
      <c r="A29" s="82" t="s">
        <v>87</v>
      </c>
      <c r="B29" s="97">
        <v>323</v>
      </c>
      <c r="C29" s="105">
        <f t="shared" si="2"/>
        <v>9.268292682926829</v>
      </c>
      <c r="D29" s="65"/>
      <c r="E29" s="78" t="s">
        <v>80</v>
      </c>
      <c r="F29" s="97">
        <v>5929</v>
      </c>
      <c r="G29" s="112" t="s">
        <v>261</v>
      </c>
    </row>
    <row r="30" spans="1:7" ht="12.75">
      <c r="A30" s="82" t="s">
        <v>88</v>
      </c>
      <c r="B30" s="97">
        <v>72</v>
      </c>
      <c r="C30" s="105">
        <f t="shared" si="2"/>
        <v>2.065997130559541</v>
      </c>
      <c r="D30" s="65"/>
      <c r="E30" s="78" t="s">
        <v>81</v>
      </c>
      <c r="F30" s="97">
        <v>296</v>
      </c>
      <c r="G30" s="105">
        <f>(F30/$F$9)*100</f>
        <v>13.975448536355051</v>
      </c>
    </row>
    <row r="31" spans="1:7" ht="12.75">
      <c r="A31" s="82" t="s">
        <v>115</v>
      </c>
      <c r="B31" s="97">
        <v>13</v>
      </c>
      <c r="C31" s="105">
        <f t="shared" si="2"/>
        <v>0.37302725968436157</v>
      </c>
      <c r="D31" s="65"/>
      <c r="E31" s="78" t="s">
        <v>82</v>
      </c>
      <c r="F31" s="97">
        <v>25892</v>
      </c>
      <c r="G31" s="112" t="s">
        <v>261</v>
      </c>
    </row>
    <row r="32" spans="1:7" ht="12.75">
      <c r="A32" s="82" t="s">
        <v>89</v>
      </c>
      <c r="B32" s="97">
        <v>32</v>
      </c>
      <c r="C32" s="105">
        <f t="shared" si="2"/>
        <v>0.9182209469153515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213</v>
      </c>
      <c r="C33" s="105">
        <f t="shared" si="2"/>
        <v>6.111908177905309</v>
      </c>
      <c r="D33" s="65"/>
      <c r="E33" s="79" t="s">
        <v>84</v>
      </c>
      <c r="F33" s="80">
        <v>1793</v>
      </c>
      <c r="G33" s="81">
        <f>(F33/$F$33)*100</f>
        <v>100</v>
      </c>
    </row>
    <row r="34" spans="1:7" ht="12.75">
      <c r="A34" s="82" t="s">
        <v>91</v>
      </c>
      <c r="B34" s="120">
        <v>37.7</v>
      </c>
      <c r="C34" s="112" t="s">
        <v>261</v>
      </c>
      <c r="D34" s="65"/>
      <c r="E34" s="78" t="s">
        <v>383</v>
      </c>
      <c r="F34" s="97">
        <v>26</v>
      </c>
      <c r="G34" s="105">
        <f aca="true" t="shared" si="3" ref="G34:G43">(F34/$F$33)*100</f>
        <v>1.4500836586726158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9</v>
      </c>
      <c r="G35" s="105">
        <f t="shared" si="3"/>
        <v>0.501952035694367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93</v>
      </c>
      <c r="G36" s="105">
        <f t="shared" si="3"/>
        <v>5.186837702175126</v>
      </c>
    </row>
    <row r="37" spans="1:7" ht="12.75">
      <c r="A37" s="77" t="s">
        <v>94</v>
      </c>
      <c r="B37" s="80">
        <v>3489</v>
      </c>
      <c r="C37" s="81">
        <f>(B37/$B$37)*100</f>
        <v>100</v>
      </c>
      <c r="D37" s="65"/>
      <c r="E37" s="78" t="s">
        <v>389</v>
      </c>
      <c r="F37" s="97">
        <v>128</v>
      </c>
      <c r="G37" s="105">
        <f t="shared" si="3"/>
        <v>7.138873396542109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98</v>
      </c>
      <c r="G38" s="105">
        <f t="shared" si="3"/>
        <v>5.465699944227551</v>
      </c>
    </row>
    <row r="39" spans="1:7" ht="12.75">
      <c r="A39" s="82" t="s">
        <v>97</v>
      </c>
      <c r="B39" s="98">
        <v>1470</v>
      </c>
      <c r="C39" s="105">
        <f>(B39/$B$37)*100</f>
        <v>42.132416165090284</v>
      </c>
      <c r="D39" s="65"/>
      <c r="E39" s="78" t="s">
        <v>393</v>
      </c>
      <c r="F39" s="97">
        <v>426</v>
      </c>
      <c r="G39" s="105">
        <f t="shared" si="3"/>
        <v>23.7590630228667</v>
      </c>
    </row>
    <row r="40" spans="1:7" ht="12.75">
      <c r="A40" s="82" t="s">
        <v>98</v>
      </c>
      <c r="B40" s="98">
        <v>448</v>
      </c>
      <c r="C40" s="105">
        <f>(B40/$B$37)*100</f>
        <v>12.84035540269418</v>
      </c>
      <c r="D40" s="65"/>
      <c r="E40" s="78" t="s">
        <v>68</v>
      </c>
      <c r="F40" s="97">
        <v>345</v>
      </c>
      <c r="G40" s="105">
        <f t="shared" si="3"/>
        <v>19.241494701617402</v>
      </c>
    </row>
    <row r="41" spans="1:7" ht="12.75">
      <c r="A41" s="82" t="s">
        <v>100</v>
      </c>
      <c r="B41" s="98">
        <v>1014</v>
      </c>
      <c r="C41" s="105">
        <f>(B41/$B$37)*100</f>
        <v>29.062768701633708</v>
      </c>
      <c r="D41" s="65"/>
      <c r="E41" s="78" t="s">
        <v>69</v>
      </c>
      <c r="F41" s="97">
        <v>420</v>
      </c>
      <c r="G41" s="105">
        <f t="shared" si="3"/>
        <v>23.424428332403792</v>
      </c>
    </row>
    <row r="42" spans="1:7" ht="12.75">
      <c r="A42" s="82" t="s">
        <v>260</v>
      </c>
      <c r="B42" s="98">
        <v>5</v>
      </c>
      <c r="C42" s="105">
        <f>(B42/$B$37)*100</f>
        <v>0.14330753797649756</v>
      </c>
      <c r="D42" s="65"/>
      <c r="E42" s="78" t="s">
        <v>170</v>
      </c>
      <c r="F42" s="97">
        <v>110</v>
      </c>
      <c r="G42" s="105">
        <f t="shared" si="3"/>
        <v>6.134969325153374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138</v>
      </c>
      <c r="G43" s="105">
        <f t="shared" si="3"/>
        <v>7.69659788064696</v>
      </c>
    </row>
    <row r="44" spans="1:7" ht="12.75">
      <c r="A44" s="82" t="s">
        <v>291</v>
      </c>
      <c r="B44" s="98">
        <v>296</v>
      </c>
      <c r="C44" s="105">
        <f>(B44/$B$37)*100</f>
        <v>8.483806248208655</v>
      </c>
      <c r="D44" s="65"/>
      <c r="E44" s="78" t="s">
        <v>93</v>
      </c>
      <c r="F44" s="97">
        <v>82534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256</v>
      </c>
      <c r="C46" s="105">
        <f>(B46/$B$37)*100</f>
        <v>7.3373459443966755</v>
      </c>
      <c r="D46" s="65"/>
      <c r="E46" s="78" t="s">
        <v>96</v>
      </c>
      <c r="F46" s="97">
        <v>30934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55664</v>
      </c>
      <c r="G48" s="112" t="s">
        <v>261</v>
      </c>
    </row>
    <row r="49" spans="1:7" ht="13.5" thickBot="1">
      <c r="A49" s="82" t="s">
        <v>292</v>
      </c>
      <c r="B49" s="98">
        <v>26</v>
      </c>
      <c r="C49" s="105">
        <f aca="true" t="shared" si="4" ref="C49:C55">(B49/$B$37)*100</f>
        <v>0.7451991974777874</v>
      </c>
      <c r="D49" s="87"/>
      <c r="E49" s="88" t="s">
        <v>102</v>
      </c>
      <c r="F49" s="113">
        <v>35440</v>
      </c>
      <c r="G49" s="114" t="s">
        <v>261</v>
      </c>
    </row>
    <row r="50" spans="1:7" ht="13.5" thickTop="1">
      <c r="A50" s="82" t="s">
        <v>116</v>
      </c>
      <c r="B50" s="98">
        <v>345</v>
      </c>
      <c r="C50" s="105">
        <f t="shared" si="4"/>
        <v>9.888220120378332</v>
      </c>
      <c r="D50" s="65"/>
      <c r="E50" s="78"/>
      <c r="F50" s="86"/>
      <c r="G50" s="85"/>
    </row>
    <row r="51" spans="1:7" ht="12.75">
      <c r="A51" s="82" t="s">
        <v>117</v>
      </c>
      <c r="B51" s="98">
        <v>257</v>
      </c>
      <c r="C51" s="105">
        <f t="shared" si="4"/>
        <v>7.366007451991975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172</v>
      </c>
      <c r="C52" s="105">
        <f t="shared" si="4"/>
        <v>4.9297793063915165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320</v>
      </c>
      <c r="C53" s="105">
        <f t="shared" si="4"/>
        <v>9.171682430495844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195</v>
      </c>
      <c r="C54" s="105">
        <f t="shared" si="4"/>
        <v>5.588993981083405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110</v>
      </c>
      <c r="C55" s="105">
        <f t="shared" si="4"/>
        <v>3.1527658354829464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241</v>
      </c>
      <c r="C57" s="105">
        <f>(B57/$B$37)*100</f>
        <v>6.907423330467183</v>
      </c>
      <c r="D57" s="65"/>
      <c r="E57" s="79" t="s">
        <v>84</v>
      </c>
      <c r="F57" s="80">
        <v>42</v>
      </c>
      <c r="G57" s="105">
        <f>(F57/L57)*100</f>
        <v>2.342442833240379</v>
      </c>
      <c r="H57" s="79" t="s">
        <v>84</v>
      </c>
      <c r="L57" s="15">
        <v>1793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42</v>
      </c>
      <c r="G58" s="105">
        <f>(F58/L58)*100</f>
        <v>4.242424242424243</v>
      </c>
      <c r="H58" s="78" t="s">
        <v>118</v>
      </c>
      <c r="L58" s="15">
        <v>990</v>
      </c>
    </row>
    <row r="59" spans="1:12" ht="12.75">
      <c r="A59" s="82" t="s">
        <v>112</v>
      </c>
      <c r="B59" s="98">
        <v>486</v>
      </c>
      <c r="C59" s="105">
        <f>(B59/$B$37)*100</f>
        <v>13.929492691315563</v>
      </c>
      <c r="D59" s="65"/>
      <c r="E59" s="78" t="s">
        <v>120</v>
      </c>
      <c r="F59" s="97">
        <v>17</v>
      </c>
      <c r="G59" s="105">
        <f>(F59/L59)*100</f>
        <v>4.325699745547073</v>
      </c>
      <c r="H59" s="78" t="s">
        <v>120</v>
      </c>
      <c r="L59" s="15">
        <v>393</v>
      </c>
    </row>
    <row r="60" spans="1:7" ht="12.75">
      <c r="A60" s="82" t="s">
        <v>113</v>
      </c>
      <c r="B60" s="98">
        <v>795</v>
      </c>
      <c r="C60" s="105">
        <f>(B60/$B$37)*100</f>
        <v>22.785898538263112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206</v>
      </c>
      <c r="C62" s="105">
        <f>(B62/$B$37)*100</f>
        <v>5.904270564631699</v>
      </c>
      <c r="D62" s="65"/>
      <c r="E62" s="79" t="s">
        <v>123</v>
      </c>
      <c r="F62" s="80">
        <v>19</v>
      </c>
      <c r="G62" s="105">
        <f>(F62/L62)*100</f>
        <v>12.582781456953644</v>
      </c>
      <c r="H62" s="79" t="s">
        <v>394</v>
      </c>
      <c r="L62" s="15">
        <v>151</v>
      </c>
    </row>
    <row r="63" spans="1:12" ht="12.75">
      <c r="A63" s="61" t="s">
        <v>293</v>
      </c>
      <c r="B63" s="98">
        <v>93</v>
      </c>
      <c r="C63" s="105">
        <f>(B63/$B$37)*100</f>
        <v>2.6655202063628547</v>
      </c>
      <c r="D63" s="65"/>
      <c r="E63" s="78" t="s">
        <v>118</v>
      </c>
      <c r="F63" s="97">
        <v>19</v>
      </c>
      <c r="G63" s="105">
        <f>(F63/L63)*100</f>
        <v>22.35294117647059</v>
      </c>
      <c r="H63" s="78" t="s">
        <v>118</v>
      </c>
      <c r="L63" s="15">
        <v>85</v>
      </c>
    </row>
    <row r="64" spans="1:12" ht="12.75">
      <c r="A64" s="82" t="s">
        <v>114</v>
      </c>
      <c r="B64" s="98">
        <v>243</v>
      </c>
      <c r="C64" s="105">
        <f>(B64/$B$37)*100</f>
        <v>6.964746345657781</v>
      </c>
      <c r="D64" s="65"/>
      <c r="E64" s="78" t="s">
        <v>120</v>
      </c>
      <c r="F64" s="97">
        <v>10</v>
      </c>
      <c r="G64" s="105">
        <f>(F64/L64)*100</f>
        <v>45.45454545454545</v>
      </c>
      <c r="H64" s="78" t="s">
        <v>120</v>
      </c>
      <c r="L64" s="15">
        <v>22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168</v>
      </c>
      <c r="G66" s="105">
        <f aca="true" t="shared" si="5" ref="G66:G71">(F66/L66)*100</f>
        <v>2.6217228464419478</v>
      </c>
      <c r="H66" s="79" t="s">
        <v>124</v>
      </c>
      <c r="L66" s="15">
        <v>6408</v>
      </c>
    </row>
    <row r="67" spans="1:12" ht="12.75">
      <c r="A67" s="82" t="s">
        <v>126</v>
      </c>
      <c r="B67" s="97">
        <v>2608</v>
      </c>
      <c r="C67" s="105">
        <f>(B67/$B$37)*100</f>
        <v>74.74921180854113</v>
      </c>
      <c r="D67" s="65"/>
      <c r="E67" s="78" t="s">
        <v>262</v>
      </c>
      <c r="F67" s="97">
        <v>99</v>
      </c>
      <c r="G67" s="105">
        <f t="shared" si="5"/>
        <v>2.1681997371879107</v>
      </c>
      <c r="H67" s="78" t="s">
        <v>262</v>
      </c>
      <c r="L67" s="15">
        <v>4566</v>
      </c>
    </row>
    <row r="68" spans="1:12" ht="12.75">
      <c r="A68" s="82" t="s">
        <v>128</v>
      </c>
      <c r="B68" s="97">
        <v>630</v>
      </c>
      <c r="C68" s="105">
        <f>(B68/$B$37)*100</f>
        <v>18.056749785038694</v>
      </c>
      <c r="D68" s="65"/>
      <c r="E68" s="78" t="s">
        <v>127</v>
      </c>
      <c r="F68" s="97">
        <v>8</v>
      </c>
      <c r="G68" s="105">
        <f t="shared" si="5"/>
        <v>2.099737532808399</v>
      </c>
      <c r="H68" s="78" t="s">
        <v>127</v>
      </c>
      <c r="L68" s="15">
        <v>381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69</v>
      </c>
      <c r="G69" s="105">
        <f t="shared" si="5"/>
        <v>3.7459283387622153</v>
      </c>
      <c r="H69" s="78" t="s">
        <v>129</v>
      </c>
      <c r="L69" s="15">
        <v>1842</v>
      </c>
    </row>
    <row r="70" spans="1:12" ht="12.75">
      <c r="A70" s="82" t="s">
        <v>376</v>
      </c>
      <c r="B70" s="97">
        <v>245</v>
      </c>
      <c r="C70" s="105">
        <f>(B70/$B$37)*100</f>
        <v>7.022069360848381</v>
      </c>
      <c r="D70" s="65"/>
      <c r="E70" s="78" t="s">
        <v>130</v>
      </c>
      <c r="F70" s="97">
        <v>49</v>
      </c>
      <c r="G70" s="105">
        <f t="shared" si="5"/>
        <v>3.540462427745665</v>
      </c>
      <c r="H70" s="78" t="s">
        <v>130</v>
      </c>
      <c r="L70" s="15">
        <v>1384</v>
      </c>
    </row>
    <row r="71" spans="1:12" ht="13.5" thickBot="1">
      <c r="A71" s="90" t="s">
        <v>371</v>
      </c>
      <c r="B71" s="110">
        <v>6</v>
      </c>
      <c r="C71" s="111">
        <f>(B71/$B$37)*100</f>
        <v>0.17196904557179707</v>
      </c>
      <c r="D71" s="91"/>
      <c r="E71" s="92" t="s">
        <v>131</v>
      </c>
      <c r="F71" s="110">
        <v>20</v>
      </c>
      <c r="G71" s="118">
        <f t="shared" si="5"/>
        <v>4.555808656036446</v>
      </c>
      <c r="H71" s="92" t="s">
        <v>131</v>
      </c>
      <c r="L71" s="15">
        <v>439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2175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2132</v>
      </c>
      <c r="G9" s="81">
        <f>(F9/$F$9)*100</f>
        <v>100</v>
      </c>
      <c r="I9" s="53"/>
    </row>
    <row r="10" spans="1:7" ht="12.75">
      <c r="A10" s="36" t="s">
        <v>137</v>
      </c>
      <c r="B10" s="97">
        <v>1942</v>
      </c>
      <c r="C10" s="105">
        <f aca="true" t="shared" si="0" ref="C10:C18">(B10/$B$8)*100</f>
        <v>89.28735632183908</v>
      </c>
      <c r="E10" s="32" t="s">
        <v>138</v>
      </c>
      <c r="F10" s="97">
        <v>2121</v>
      </c>
      <c r="G10" s="105">
        <f>(F10/$F$9)*100</f>
        <v>99.48405253283302</v>
      </c>
    </row>
    <row r="11" spans="1:7" ht="12.75">
      <c r="A11" s="36" t="s">
        <v>139</v>
      </c>
      <c r="B11" s="97">
        <v>0</v>
      </c>
      <c r="C11" s="105">
        <f t="shared" si="0"/>
        <v>0</v>
      </c>
      <c r="E11" s="32" t="s">
        <v>140</v>
      </c>
      <c r="F11" s="97">
        <v>11</v>
      </c>
      <c r="G11" s="105">
        <f>(F11/$F$9)*100</f>
        <v>0.5159474671669794</v>
      </c>
    </row>
    <row r="12" spans="1:7" ht="12.75">
      <c r="A12" s="36" t="s">
        <v>141</v>
      </c>
      <c r="B12" s="97">
        <v>16</v>
      </c>
      <c r="C12" s="105">
        <f t="shared" si="0"/>
        <v>0.735632183908046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8</v>
      </c>
      <c r="C13" s="105">
        <f t="shared" si="0"/>
        <v>0.367816091954023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1662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8</v>
      </c>
      <c r="G16" s="105">
        <f>(F16/$F$14)*100</f>
        <v>0.48134777376654636</v>
      </c>
    </row>
    <row r="17" spans="1:7" ht="12.75">
      <c r="A17" s="36" t="s">
        <v>150</v>
      </c>
      <c r="B17" s="97">
        <v>209</v>
      </c>
      <c r="C17" s="105">
        <f t="shared" si="0"/>
        <v>9.60919540229885</v>
      </c>
      <c r="E17" s="1" t="s">
        <v>151</v>
      </c>
      <c r="F17" s="97">
        <v>21</v>
      </c>
      <c r="G17" s="105">
        <f aca="true" t="shared" si="1" ref="G17:G23">(F17/$F$14)*100</f>
        <v>1.263537906137184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296</v>
      </c>
      <c r="G18" s="105">
        <f t="shared" si="1"/>
        <v>17.809867629362213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599</v>
      </c>
      <c r="G19" s="105">
        <f t="shared" si="1"/>
        <v>36.040914560770155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575</v>
      </c>
      <c r="G20" s="105">
        <f t="shared" si="1"/>
        <v>34.59687123947052</v>
      </c>
    </row>
    <row r="21" spans="1:7" ht="12.75">
      <c r="A21" s="36" t="s">
        <v>156</v>
      </c>
      <c r="B21" s="98">
        <v>31</v>
      </c>
      <c r="C21" s="105">
        <f aca="true" t="shared" si="2" ref="C21:C28">(B21/$B$8)*100</f>
        <v>1.4252873563218391</v>
      </c>
      <c r="E21" s="1" t="s">
        <v>157</v>
      </c>
      <c r="F21" s="97">
        <v>130</v>
      </c>
      <c r="G21" s="105">
        <f t="shared" si="1"/>
        <v>7.821901323706378</v>
      </c>
    </row>
    <row r="22" spans="1:7" ht="12.75">
      <c r="A22" s="36" t="s">
        <v>158</v>
      </c>
      <c r="B22" s="98">
        <v>178</v>
      </c>
      <c r="C22" s="105">
        <f t="shared" si="2"/>
        <v>8.183908045977011</v>
      </c>
      <c r="E22" s="1" t="s">
        <v>159</v>
      </c>
      <c r="F22" s="97">
        <v>24</v>
      </c>
      <c r="G22" s="105">
        <f t="shared" si="1"/>
        <v>1.444043321299639</v>
      </c>
    </row>
    <row r="23" spans="1:7" ht="12.75">
      <c r="A23" s="36" t="s">
        <v>160</v>
      </c>
      <c r="B23" s="98">
        <v>113</v>
      </c>
      <c r="C23" s="105">
        <f t="shared" si="2"/>
        <v>5.195402298850574</v>
      </c>
      <c r="E23" s="1" t="s">
        <v>161</v>
      </c>
      <c r="F23" s="98">
        <v>9</v>
      </c>
      <c r="G23" s="105">
        <f t="shared" si="1"/>
        <v>0.5415162454873645</v>
      </c>
    </row>
    <row r="24" spans="1:7" ht="12.75">
      <c r="A24" s="36" t="s">
        <v>162</v>
      </c>
      <c r="B24" s="97">
        <v>568</v>
      </c>
      <c r="C24" s="105">
        <f t="shared" si="2"/>
        <v>26.11494252873563</v>
      </c>
      <c r="E24" s="1" t="s">
        <v>163</v>
      </c>
      <c r="F24" s="97">
        <v>191900</v>
      </c>
      <c r="G24" s="112" t="s">
        <v>261</v>
      </c>
    </row>
    <row r="25" spans="1:7" ht="12.75">
      <c r="A25" s="36" t="s">
        <v>164</v>
      </c>
      <c r="B25" s="97">
        <v>889</v>
      </c>
      <c r="C25" s="105">
        <f t="shared" si="2"/>
        <v>40.87356321839081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132</v>
      </c>
      <c r="C26" s="105">
        <f t="shared" si="2"/>
        <v>6.068965517241379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162</v>
      </c>
      <c r="C27" s="105">
        <f t="shared" si="2"/>
        <v>7.448275862068964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102</v>
      </c>
      <c r="C28" s="105">
        <f t="shared" si="2"/>
        <v>4.689655172413794</v>
      </c>
      <c r="E28" s="32" t="s">
        <v>176</v>
      </c>
      <c r="F28" s="97">
        <v>1421</v>
      </c>
      <c r="G28" s="105">
        <f aca="true" t="shared" si="3" ref="G28:G35">(F28/$F$14)*100</f>
        <v>85.49939831528279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19</v>
      </c>
      <c r="G31" s="105">
        <f t="shared" si="3"/>
        <v>1.1432009626955475</v>
      </c>
    </row>
    <row r="32" spans="1:7" ht="12.75">
      <c r="A32" s="36" t="s">
        <v>182</v>
      </c>
      <c r="B32" s="97">
        <v>8</v>
      </c>
      <c r="C32" s="105">
        <f t="shared" si="4"/>
        <v>0.367816091954023</v>
      </c>
      <c r="E32" s="32" t="s">
        <v>183</v>
      </c>
      <c r="F32" s="97">
        <v>88</v>
      </c>
      <c r="G32" s="105">
        <f t="shared" si="3"/>
        <v>5.294825511432009</v>
      </c>
    </row>
    <row r="33" spans="1:7" ht="12.75">
      <c r="A33" s="36" t="s">
        <v>184</v>
      </c>
      <c r="B33" s="97">
        <v>24</v>
      </c>
      <c r="C33" s="105">
        <f t="shared" si="4"/>
        <v>1.103448275862069</v>
      </c>
      <c r="E33" s="32" t="s">
        <v>185</v>
      </c>
      <c r="F33" s="97">
        <v>358</v>
      </c>
      <c r="G33" s="105">
        <f t="shared" si="3"/>
        <v>21.540312876052948</v>
      </c>
    </row>
    <row r="34" spans="1:7" ht="12.75">
      <c r="A34" s="36" t="s">
        <v>186</v>
      </c>
      <c r="B34" s="97">
        <v>150</v>
      </c>
      <c r="C34" s="105">
        <f t="shared" si="4"/>
        <v>6.896551724137931</v>
      </c>
      <c r="E34" s="32" t="s">
        <v>187</v>
      </c>
      <c r="F34" s="97">
        <v>559</v>
      </c>
      <c r="G34" s="105">
        <f t="shared" si="3"/>
        <v>33.63417569193742</v>
      </c>
    </row>
    <row r="35" spans="1:7" ht="12.75">
      <c r="A35" s="36" t="s">
        <v>188</v>
      </c>
      <c r="B35" s="97">
        <v>144</v>
      </c>
      <c r="C35" s="105">
        <f t="shared" si="4"/>
        <v>6.620689655172414</v>
      </c>
      <c r="E35" s="32" t="s">
        <v>189</v>
      </c>
      <c r="F35" s="97">
        <v>397</v>
      </c>
      <c r="G35" s="105">
        <f t="shared" si="3"/>
        <v>23.886883273164862</v>
      </c>
    </row>
    <row r="36" spans="1:7" ht="12.75">
      <c r="A36" s="36" t="s">
        <v>190</v>
      </c>
      <c r="B36" s="97">
        <v>278</v>
      </c>
      <c r="C36" s="105">
        <f t="shared" si="4"/>
        <v>12.7816091954023</v>
      </c>
      <c r="E36" s="32" t="s">
        <v>191</v>
      </c>
      <c r="F36" s="97">
        <v>1610</v>
      </c>
      <c r="G36" s="112" t="s">
        <v>261</v>
      </c>
    </row>
    <row r="37" spans="1:7" ht="12.75">
      <c r="A37" s="36" t="s">
        <v>192</v>
      </c>
      <c r="B37" s="97">
        <v>386</v>
      </c>
      <c r="C37" s="105">
        <f t="shared" si="4"/>
        <v>17.74712643678161</v>
      </c>
      <c r="E37" s="32" t="s">
        <v>193</v>
      </c>
      <c r="F37" s="97">
        <v>241</v>
      </c>
      <c r="G37" s="105">
        <f>(F37/$F$14)*100</f>
        <v>14.500601684717207</v>
      </c>
    </row>
    <row r="38" spans="1:7" ht="12.75">
      <c r="A38" s="36" t="s">
        <v>194</v>
      </c>
      <c r="B38" s="97">
        <v>455</v>
      </c>
      <c r="C38" s="105">
        <f t="shared" si="4"/>
        <v>20.919540229885058</v>
      </c>
      <c r="E38" s="32" t="s">
        <v>191</v>
      </c>
      <c r="F38" s="97">
        <v>544</v>
      </c>
      <c r="G38" s="112" t="s">
        <v>261</v>
      </c>
    </row>
    <row r="39" spans="1:7" ht="12.75">
      <c r="A39" s="36" t="s">
        <v>195</v>
      </c>
      <c r="B39" s="97">
        <v>730</v>
      </c>
      <c r="C39" s="105">
        <f t="shared" si="4"/>
        <v>33.5632183908046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2132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424</v>
      </c>
      <c r="G43" s="105">
        <f aca="true" t="shared" si="5" ref="G43:G48">(F43/$F$14)*100</f>
        <v>25.511432009626954</v>
      </c>
    </row>
    <row r="44" spans="1:7" ht="12.75">
      <c r="A44" s="36" t="s">
        <v>209</v>
      </c>
      <c r="B44" s="98">
        <v>213</v>
      </c>
      <c r="C44" s="105">
        <f aca="true" t="shared" si="6" ref="C44:C49">(B44/$B$42)*100</f>
        <v>9.9906191369606</v>
      </c>
      <c r="E44" s="32" t="s">
        <v>210</v>
      </c>
      <c r="F44" s="97">
        <v>343</v>
      </c>
      <c r="G44" s="105">
        <f t="shared" si="5"/>
        <v>20.637785800240675</v>
      </c>
    </row>
    <row r="45" spans="1:7" ht="12.75">
      <c r="A45" s="36" t="s">
        <v>211</v>
      </c>
      <c r="B45" s="98">
        <v>489</v>
      </c>
      <c r="C45" s="105">
        <f t="shared" si="6"/>
        <v>22.936210131332082</v>
      </c>
      <c r="E45" s="32" t="s">
        <v>212</v>
      </c>
      <c r="F45" s="97">
        <v>322</v>
      </c>
      <c r="G45" s="105">
        <f t="shared" si="5"/>
        <v>19.374247894103487</v>
      </c>
    </row>
    <row r="46" spans="1:7" ht="12.75">
      <c r="A46" s="36" t="s">
        <v>213</v>
      </c>
      <c r="B46" s="98">
        <v>355</v>
      </c>
      <c r="C46" s="105">
        <f t="shared" si="6"/>
        <v>16.651031894934334</v>
      </c>
      <c r="E46" s="32" t="s">
        <v>214</v>
      </c>
      <c r="F46" s="97">
        <v>204</v>
      </c>
      <c r="G46" s="105">
        <f t="shared" si="5"/>
        <v>12.274368231046932</v>
      </c>
    </row>
    <row r="47" spans="1:7" ht="12.75">
      <c r="A47" s="36" t="s">
        <v>215</v>
      </c>
      <c r="B47" s="97">
        <v>581</v>
      </c>
      <c r="C47" s="105">
        <f t="shared" si="6"/>
        <v>27.251407129455913</v>
      </c>
      <c r="E47" s="32" t="s">
        <v>216</v>
      </c>
      <c r="F47" s="97">
        <v>113</v>
      </c>
      <c r="G47" s="105">
        <f t="shared" si="5"/>
        <v>6.799037304452467</v>
      </c>
    </row>
    <row r="48" spans="1:7" ht="12.75">
      <c r="A48" s="36" t="s">
        <v>217</v>
      </c>
      <c r="B48" s="97">
        <v>386</v>
      </c>
      <c r="C48" s="105">
        <f t="shared" si="6"/>
        <v>18.105065666041277</v>
      </c>
      <c r="E48" s="32" t="s">
        <v>218</v>
      </c>
      <c r="F48" s="97">
        <v>247</v>
      </c>
      <c r="G48" s="105">
        <f t="shared" si="5"/>
        <v>14.861612515042118</v>
      </c>
    </row>
    <row r="49" spans="1:7" ht="12.75">
      <c r="A49" s="36" t="s">
        <v>219</v>
      </c>
      <c r="B49" s="97">
        <v>108</v>
      </c>
      <c r="C49" s="105">
        <f t="shared" si="6"/>
        <v>5.065666041275797</v>
      </c>
      <c r="E49" s="32" t="s">
        <v>220</v>
      </c>
      <c r="F49" s="97">
        <v>9</v>
      </c>
      <c r="G49" s="105">
        <f>(F49/$F$14)*100</f>
        <v>0.5415162454873645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92</v>
      </c>
      <c r="G51" s="81">
        <f>(F51/F$51)*100</f>
        <v>100</v>
      </c>
    </row>
    <row r="52" spans="1:7" ht="12.75">
      <c r="A52" s="4" t="s">
        <v>223</v>
      </c>
      <c r="B52" s="97">
        <v>56</v>
      </c>
      <c r="C52" s="105">
        <f>(B52/$B$42)*100</f>
        <v>2.6266416510318953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326</v>
      </c>
      <c r="C53" s="105">
        <f>(B53/$B$42)*100</f>
        <v>15.29080675422139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1006</v>
      </c>
      <c r="C54" s="105">
        <f>(B54/$B$42)*100</f>
        <v>47.18574108818011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744</v>
      </c>
      <c r="C55" s="105">
        <f>(B55/$B$42)*100</f>
        <v>34.8968105065666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31</v>
      </c>
      <c r="G56" s="105">
        <f t="shared" si="7"/>
        <v>33.69565217391305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18</v>
      </c>
      <c r="G57" s="105">
        <f t="shared" si="7"/>
        <v>19.565217391304348</v>
      </c>
    </row>
    <row r="58" spans="1:7" ht="12.75">
      <c r="A58" s="36" t="s">
        <v>234</v>
      </c>
      <c r="B58" s="97">
        <v>727</v>
      </c>
      <c r="C58" s="105">
        <f aca="true" t="shared" si="8" ref="C58:C66">(B58/$B$42)*100</f>
        <v>34.09943714821764</v>
      </c>
      <c r="E58" s="32" t="s">
        <v>235</v>
      </c>
      <c r="F58" s="97">
        <v>9</v>
      </c>
      <c r="G58" s="105">
        <f t="shared" si="7"/>
        <v>9.782608695652174</v>
      </c>
    </row>
    <row r="59" spans="1:7" ht="12.75">
      <c r="A59" s="36" t="s">
        <v>236</v>
      </c>
      <c r="B59" s="97">
        <v>229</v>
      </c>
      <c r="C59" s="105">
        <f t="shared" si="8"/>
        <v>10.741088180112571</v>
      </c>
      <c r="E59" s="32" t="s">
        <v>237</v>
      </c>
      <c r="F59" s="98">
        <v>9</v>
      </c>
      <c r="G59" s="105">
        <f t="shared" si="7"/>
        <v>9.782608695652174</v>
      </c>
    </row>
    <row r="60" spans="1:7" ht="12.75">
      <c r="A60" s="36" t="s">
        <v>238</v>
      </c>
      <c r="B60" s="97">
        <v>93</v>
      </c>
      <c r="C60" s="105">
        <f t="shared" si="8"/>
        <v>4.362101313320825</v>
      </c>
      <c r="E60" s="32" t="s">
        <v>239</v>
      </c>
      <c r="F60" s="97">
        <v>25</v>
      </c>
      <c r="G60" s="105">
        <f t="shared" si="7"/>
        <v>27.173913043478258</v>
      </c>
    </row>
    <row r="61" spans="1:7" ht="12.75">
      <c r="A61" s="36" t="s">
        <v>240</v>
      </c>
      <c r="B61" s="97">
        <v>1025</v>
      </c>
      <c r="C61" s="105">
        <f t="shared" si="8"/>
        <v>48.07692307692308</v>
      </c>
      <c r="E61" s="32" t="s">
        <v>163</v>
      </c>
      <c r="F61" s="97">
        <v>764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43</v>
      </c>
      <c r="C63" s="105">
        <f t="shared" si="8"/>
        <v>2.016885553470919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15</v>
      </c>
      <c r="C65" s="105">
        <f t="shared" si="8"/>
        <v>0.7035647279549718</v>
      </c>
      <c r="E65" s="32" t="s">
        <v>208</v>
      </c>
      <c r="F65" s="97">
        <v>0</v>
      </c>
      <c r="G65" s="105">
        <f aca="true" t="shared" si="9" ref="G65:G71">(F65/F$51)*100</f>
        <v>0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17</v>
      </c>
      <c r="G66" s="105">
        <f t="shared" si="9"/>
        <v>18.478260869565215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16</v>
      </c>
      <c r="G67" s="105">
        <f t="shared" si="9"/>
        <v>17.391304347826086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9</v>
      </c>
      <c r="G68" s="105">
        <f t="shared" si="9"/>
        <v>9.782608695652174</v>
      </c>
    </row>
    <row r="69" spans="1:7" ht="12.75">
      <c r="A69" s="36" t="s">
        <v>249</v>
      </c>
      <c r="B69" s="97">
        <v>10</v>
      </c>
      <c r="C69" s="105">
        <f>(B69/$B$42)*100</f>
        <v>0.46904315196998125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25</v>
      </c>
      <c r="G70" s="105">
        <f t="shared" si="9"/>
        <v>27.173913043478258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25</v>
      </c>
      <c r="G71" s="115">
        <f t="shared" si="9"/>
        <v>27.173913043478258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2002-06-06T17:52:49Z</dcterms:modified>
  <cp:category/>
  <cp:version/>
  <cp:contentType/>
  <cp:contentStatus/>
</cp:coreProperties>
</file>