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<sst xmlns="http://schemas.openxmlformats.org/spreadsheetml/2006/main" count="694" uniqueCount="437">
  <si>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</si>
  <si>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</si>
  <si>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</si>
  <si>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</si>
  <si>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</si>
  <si>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</si>
  <si>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</si>
  <si>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</si>
  <si>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</si>
  <si>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</si>
  <si>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</si>
  <si>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</si>
  <si>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</si>
  <si>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</si>
  <si>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</si>
  <si>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</si>
  <si>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</si>
  <si>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</si>
  <si>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</si>
  <si>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</si>
  <si>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</si>
  <si>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</si>
  <si>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</si>
  <si>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</si>
  <si>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</si>
  <si>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</si>
  <si>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</si>
  <si>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</si>
  <si>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</si>
  <si>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</si>
  <si>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</si>
  <si>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</si>
  <si>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</si>
  <si>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</si>
  <si>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</si>
  <si>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</si>
  <si>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</si>
  <si>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</si>
  <si>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</si>
  <si>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</si>
  <si>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</si>
  <si>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</si>
  <si>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</si>
  <si>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</si>
  <si>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</si>
  <si>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</si>
  <si>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</si>
  <si>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</si>
  <si>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</si>
  <si>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</si>
  <si>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</si>
  <si>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</si>
  <si>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</si>
  <si>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</si>
  <si>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</si>
  <si>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</si>
  <si>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</si>
  <si>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</si>
  <si>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</si>
  <si>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</si>
  <si>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</si>
  <si>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</si>
  <si>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</si>
  <si>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</si>
  <si>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</si>
  <si>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</si>
  <si>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</si>
  <si>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</si>
  <si>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</si>
  <si>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</si>
  <si>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</si>
  <si>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</si>
  <si>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</si>
  <si>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</si>
  <si>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</si>
  <si>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</si>
  <si>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</si>
  <si>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</si>
  <si>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</si>
  <si>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</si>
  <si>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</si>
  <si>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</si>
  <si>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</si>
  <si>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</si>
  <si>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</si>
  <si>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</si>
  <si>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</si>
  <si>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</si>
  <si>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</si>
  <si>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</si>
  <si>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</si>
  <si>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</si>
  <si>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</si>
  <si>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</si>
  <si>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</si>
  <si>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</si>
  <si>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</si>
  <si>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</si>
  <si>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</si>
  <si>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</si>
  <si>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</si>
  <si>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</si>
  <si>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</si>
  <si>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</si>
  <si>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</si>
  <si>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</si>
  <si>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</si>
  <si>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</si>
  <si>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</si>
  <si>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</si>
  <si>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</si>
  <si>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</si>
  <si>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</si>
  <si>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</si>
  <si>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</si>
  <si>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</si>
  <si>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</si>
  <si>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</si>
  <si>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</si>
  <si>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</si>
  <si>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</si>
  <si>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</si>
  <si>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</si>
  <si>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</si>
  <si>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</si>
  <si>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</si>
  <si>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</si>
  <si>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</si>
  <si>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</si>
  <si>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</si>
  <si>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</si>
  <si>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</si>
  <si>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</si>
  <si>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</si>
  <si>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</si>
  <si>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</si>
  <si>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</si>
  <si>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</si>
  <si>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</si>
  <si>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</si>
  <si>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</si>
  <si>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</si>
  <si>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</si>
  <si>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</si>
  <si>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</si>
  <si>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</si>
  <si>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</si>
  <si>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</si>
  <si>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</si>
  <si>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</si>
  <si>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</si>
  <si>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</si>
  <si>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</si>
  <si>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</si>
  <si>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</si>
  <si>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</si>
  <si>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</si>
  <si>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</si>
  <si>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</si>
  <si>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</si>
  <si>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</si>
  <si>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</si>
  <si>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</si>
  <si>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</si>
  <si>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</si>
  <si>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</si>
  <si>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</si>
  <si>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</si>
  <si>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</si>
  <si>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</si>
  <si>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</si>
  <si>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</si>
  <si>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</si>
  <si>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</si>
  <si>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</si>
  <si>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</si>
  <si>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</si>
  <si>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</si>
  <si>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</si>
  <si>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</si>
  <si>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</si>
  <si>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</si>
  <si>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</si>
  <si>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</si>
  <si>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</si>
  <si>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</si>
  <si>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</si>
  <si>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</si>
  <si>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</si>
  <si>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</si>
  <si>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</si>
  <si>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</si>
  <si>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</si>
  <si>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</si>
  <si>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</si>
  <si>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</si>
  <si>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</si>
  <si>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</si>
  <si>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</si>
  <si>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</si>
  <si>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</si>
  <si>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</si>
  <si>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</si>
  <si>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</si>
  <si>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</si>
  <si>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</si>
  <si>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</si>
  <si>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</si>
  <si>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</si>
  <si>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</si>
  <si>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</si>
  <si>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</si>
  <si>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</si>
  <si>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</si>
  <si>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</si>
  <si>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</si>
  <si>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</si>
  <si>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</si>
  <si>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</si>
  <si>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</si>
  <si>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</si>
  <si>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</si>
  <si>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</si>
  <si>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</si>
  <si>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</si>
  <si>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</si>
  <si>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</si>
  <si>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</si>
  <si>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</si>
  <si>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</si>
  <si>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</si>
  <si>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</si>
  <si>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</si>
  <si>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</si>
  <si>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</si>
  <si>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</si>
  <si>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</si>
  <si>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</si>
  <si>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</si>
  <si>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</si>
  <si>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</si>
  <si>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</si>
  <si>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</si>
  <si>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</si>
  <si>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</si>
  <si>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</si>
  <si>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</si>
  <si>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</si>
  <si>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</si>
  <si>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</si>
  <si>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</si>
  <si>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</si>
  <si>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</si>
  <si>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</si>
  <si>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</si>
  <si>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</si>
  <si>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</si>
  <si>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</si>
  <si>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</si>
  <si>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</si>
  <si>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</si>
  <si>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</si>
  <si>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</si>
  <si>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</si>
  <si>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</si>
  <si>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</si>
  <si>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</si>
  <si>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</si>
  <si>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</si>
  <si>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</si>
  <si>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</si>
  <si>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</si>
  <si>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</si>
  <si>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</si>
  <si>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</si>
  <si>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</si>
  <si>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</si>
  <si>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</si>
  <si>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</si>
  <si>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</si>
  <si>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</si>
  <si>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</si>
  <si>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</si>
  <si>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</si>
  <si>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</si>
  <si>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</si>
  <si>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</si>
  <si>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</si>
  <si>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</si>
  <si>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</si>
  <si>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</si>
  <si>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</si>
  <si>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</si>
  <si>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</si>
  <si>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</si>
  <si>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</si>
  <si>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</si>
  <si>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</si>
  <si>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</si>
  <si>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</si>
  <si>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</si>
  <si>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</si>
  <si>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</si>
  <si>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</si>
  <si>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</si>
  <si>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</si>
  <si>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</si>
  <si>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</si>
  <si>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</si>
  <si>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</si>
  <si>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</si>
  <si>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</si>
  <si>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</si>
  <si>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</si>
  <si>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</si>
  <si>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</si>
  <si>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</si>
  <si>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</si>
  <si>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</si>
  <si>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</si>
  <si>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</si>
  <si>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</si>
  <si>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</si>
  <si>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</si>
  <si>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</si>
  <si>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</si>
  <si>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</si>
  <si>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</si>
  <si>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</si>
  <si>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</si>
  <si>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</si>
  <si>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</si>
  <si>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</si>
  <si>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</si>
  <si>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</si>
  <si>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</si>
  <si>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</si>
  <si>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</si>
  <si>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</si>
  <si>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</si>
  <si>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</si>
  <si>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</si>
  <si>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</si>
  <si>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</si>
  <si>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</si>
  <si>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</si>
  <si>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</si>
  <si>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</si>
  <si>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</si>
  <si>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</si>
  <si>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</si>
  <si>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</si>
  <si>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</si>
  <si>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</si>
  <si>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</si>
  <si>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</si>
  <si>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</si>
  <si>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</si>
  <si>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</si>
  <si>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</si>
  <si>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</si>
  <si>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</si>
  <si>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</si>
  <si>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</si>
  <si>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</si>
  <si>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</si>
  <si>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</si>
  <si>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</si>
  <si>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</si>
  <si>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</si>
  <si>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</si>
  <si>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</si>
  <si>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</si>
  <si>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</si>
  <si>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</si>
  <si>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</si>
  <si>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</si>
  <si>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</si>
  <si>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</si>
  <si>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</si>
  <si>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</si>
  <si>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</si>
  <si>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</si>
  <si>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</si>
  <si>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</si>
  <si>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</si>
  <si>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</si>
  <si>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</si>
  <si>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</si>
  <si>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</si>
  <si>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</si>
  <si>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</si>
  <si>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</si>
  <si>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</si>
  <si>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</si>
  <si>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</si>
  <si>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Springfield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</si>
  <si>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Springfield township,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</si>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</sst>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3227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3227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1614</v>
      </c>
      <c r="C9" s="151">
        <f>(B9/$B$7)*100</f>
        <v>50.01549426712116</v>
      </c>
      <c r="D9" s="152"/>
      <c r="E9" s="152" t="s">
        <v>403</v>
      </c>
      <c r="F9" s="150">
        <v>57</v>
      </c>
      <c r="G9" s="153">
        <f t="shared" si="0"/>
        <v>1.7663464518128293</v>
      </c>
    </row>
    <row r="10" spans="1:7" ht="12.75">
      <c r="A10" s="149" t="s">
        <v>404</v>
      </c>
      <c r="B10" s="150">
        <v>1613</v>
      </c>
      <c r="C10" s="151">
        <f>(B10/$B$7)*100</f>
        <v>49.98450573287884</v>
      </c>
      <c r="D10" s="152"/>
      <c r="E10" s="152" t="s">
        <v>405</v>
      </c>
      <c r="F10" s="150">
        <v>5</v>
      </c>
      <c r="G10" s="153">
        <f t="shared" si="0"/>
        <v>0.1549426712116517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28</v>
      </c>
      <c r="G11" s="153">
        <f t="shared" si="0"/>
        <v>0.8676789587852495</v>
      </c>
    </row>
    <row r="12" spans="1:7" ht="12.75">
      <c r="A12" s="149" t="s">
        <v>407</v>
      </c>
      <c r="B12" s="150">
        <v>180</v>
      </c>
      <c r="C12" s="151">
        <f aca="true" t="shared" si="1" ref="C12:C24">B12*100/B$7</f>
        <v>5.57793616361946</v>
      </c>
      <c r="D12" s="152"/>
      <c r="E12" s="152" t="s">
        <v>408</v>
      </c>
      <c r="F12" s="150">
        <v>4</v>
      </c>
      <c r="G12" s="153">
        <f t="shared" si="0"/>
        <v>0.12395413696932135</v>
      </c>
    </row>
    <row r="13" spans="1:7" ht="12.75">
      <c r="A13" s="149" t="s">
        <v>409</v>
      </c>
      <c r="B13" s="150">
        <v>244</v>
      </c>
      <c r="C13" s="151">
        <f t="shared" si="1"/>
        <v>7.561202355128603</v>
      </c>
      <c r="D13" s="152"/>
      <c r="E13" s="152" t="s">
        <v>410</v>
      </c>
      <c r="F13" s="150">
        <v>20</v>
      </c>
      <c r="G13" s="153">
        <f t="shared" si="0"/>
        <v>0.6197706848466068</v>
      </c>
    </row>
    <row r="14" spans="1:7" ht="12.75">
      <c r="A14" s="149" t="s">
        <v>411</v>
      </c>
      <c r="B14" s="150">
        <v>248</v>
      </c>
      <c r="C14" s="151">
        <f t="shared" si="1"/>
        <v>7.685156492097923</v>
      </c>
      <c r="D14" s="152"/>
      <c r="E14" s="152" t="s">
        <v>412</v>
      </c>
      <c r="F14" s="150">
        <v>3170</v>
      </c>
      <c r="G14" s="153">
        <f t="shared" si="0"/>
        <v>98.23365354818718</v>
      </c>
    </row>
    <row r="15" spans="1:7" ht="12.75">
      <c r="A15" s="149" t="s">
        <v>413</v>
      </c>
      <c r="B15" s="150">
        <v>215</v>
      </c>
      <c r="C15" s="151">
        <f t="shared" si="1"/>
        <v>6.6625348621010225</v>
      </c>
      <c r="D15" s="152"/>
      <c r="E15" s="152" t="s">
        <v>414</v>
      </c>
      <c r="F15" s="150">
        <v>2923</v>
      </c>
      <c r="G15" s="153">
        <f t="shared" si="0"/>
        <v>90.57948559033157</v>
      </c>
    </row>
    <row r="16" spans="1:7" ht="12.75">
      <c r="A16" s="149" t="s">
        <v>415</v>
      </c>
      <c r="B16" s="150">
        <v>131</v>
      </c>
      <c r="C16" s="151">
        <f t="shared" si="1"/>
        <v>4.059497985745274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334</v>
      </c>
      <c r="C17" s="151">
        <f t="shared" si="1"/>
        <v>10.350170436938333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603</v>
      </c>
      <c r="C18" s="151">
        <f t="shared" si="1"/>
        <v>18.686086148125195</v>
      </c>
      <c r="D18" s="152"/>
      <c r="E18" s="143" t="s">
        <v>419</v>
      </c>
      <c r="F18" s="141">
        <v>3227</v>
      </c>
      <c r="G18" s="148">
        <v>100</v>
      </c>
    </row>
    <row r="19" spans="1:7" ht="12.75">
      <c r="A19" s="149" t="s">
        <v>420</v>
      </c>
      <c r="B19" s="150">
        <v>563</v>
      </c>
      <c r="C19" s="151">
        <f t="shared" si="1"/>
        <v>17.44654477843198</v>
      </c>
      <c r="D19" s="152"/>
      <c r="E19" s="152" t="s">
        <v>421</v>
      </c>
      <c r="F19" s="150">
        <v>3220</v>
      </c>
      <c r="G19" s="153">
        <f aca="true" t="shared" si="2" ref="G19:G30">F19*100/F$18</f>
        <v>99.78308026030369</v>
      </c>
    </row>
    <row r="20" spans="1:7" ht="12.75">
      <c r="A20" s="149" t="s">
        <v>422</v>
      </c>
      <c r="B20" s="150">
        <v>201</v>
      </c>
      <c r="C20" s="151">
        <f t="shared" si="1"/>
        <v>6.2286953827083975</v>
      </c>
      <c r="D20" s="152"/>
      <c r="E20" s="152" t="s">
        <v>423</v>
      </c>
      <c r="F20" s="150">
        <v>1098</v>
      </c>
      <c r="G20" s="153">
        <f t="shared" si="2"/>
        <v>34.02541059807871</v>
      </c>
    </row>
    <row r="21" spans="1:7" ht="12.75">
      <c r="A21" s="149" t="s">
        <v>424</v>
      </c>
      <c r="B21" s="150">
        <v>162</v>
      </c>
      <c r="C21" s="151">
        <f t="shared" si="1"/>
        <v>5.020142547257515</v>
      </c>
      <c r="D21" s="152"/>
      <c r="E21" s="152" t="s">
        <v>425</v>
      </c>
      <c r="F21" s="150">
        <v>806</v>
      </c>
      <c r="G21" s="153">
        <f t="shared" si="2"/>
        <v>24.976758599318252</v>
      </c>
    </row>
    <row r="22" spans="1:7" ht="12.75">
      <c r="A22" s="149" t="s">
        <v>426</v>
      </c>
      <c r="B22" s="150">
        <v>225</v>
      </c>
      <c r="C22" s="151">
        <f t="shared" si="1"/>
        <v>6.972420204524326</v>
      </c>
      <c r="D22" s="152"/>
      <c r="E22" s="152" t="s">
        <v>427</v>
      </c>
      <c r="F22" s="150">
        <v>1045</v>
      </c>
      <c r="G22" s="153">
        <f t="shared" si="2"/>
        <v>32.3830182832352</v>
      </c>
    </row>
    <row r="23" spans="1:7" ht="12.75">
      <c r="A23" s="149" t="s">
        <v>428</v>
      </c>
      <c r="B23" s="150">
        <v>93</v>
      </c>
      <c r="C23" s="151">
        <f t="shared" si="1"/>
        <v>2.8819336845367216</v>
      </c>
      <c r="D23" s="152"/>
      <c r="E23" s="152" t="s">
        <v>429</v>
      </c>
      <c r="F23" s="150">
        <v>769</v>
      </c>
      <c r="G23" s="153">
        <f t="shared" si="2"/>
        <v>23.83018283235203</v>
      </c>
    </row>
    <row r="24" spans="1:7" ht="12.75">
      <c r="A24" s="149" t="s">
        <v>430</v>
      </c>
      <c r="B24" s="150">
        <v>28</v>
      </c>
      <c r="C24" s="151">
        <f t="shared" si="1"/>
        <v>0.8676789587852495</v>
      </c>
      <c r="D24" s="152"/>
      <c r="E24" s="152" t="s">
        <v>431</v>
      </c>
      <c r="F24" s="150">
        <v>161</v>
      </c>
      <c r="G24" s="153">
        <f t="shared" si="2"/>
        <v>4.989154013015185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57</v>
      </c>
      <c r="G25" s="153">
        <f t="shared" si="2"/>
        <v>1.7663464518128293</v>
      </c>
    </row>
    <row r="26" spans="1:7" ht="12.75">
      <c r="A26" s="149" t="s">
        <v>433</v>
      </c>
      <c r="B26" s="155">
        <v>39.3</v>
      </c>
      <c r="C26" s="156" t="s">
        <v>261</v>
      </c>
      <c r="D26" s="152"/>
      <c r="E26" s="157" t="s">
        <v>434</v>
      </c>
      <c r="F26" s="158">
        <v>110</v>
      </c>
      <c r="G26" s="153">
        <f t="shared" si="2"/>
        <v>3.408738766656337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41</v>
      </c>
      <c r="G27" s="153">
        <f t="shared" si="2"/>
        <v>1.2705299039355438</v>
      </c>
    </row>
    <row r="28" spans="1:7" ht="12.75">
      <c r="A28" s="149" t="s">
        <v>262</v>
      </c>
      <c r="B28" s="150">
        <v>2394</v>
      </c>
      <c r="C28" s="151">
        <f aca="true" t="shared" si="3" ref="C28:C35">B28*100/B$7</f>
        <v>74.18655097613883</v>
      </c>
      <c r="D28" s="152"/>
      <c r="E28" s="152" t="s">
        <v>436</v>
      </c>
      <c r="F28" s="150">
        <v>7</v>
      </c>
      <c r="G28" s="153">
        <f t="shared" si="2"/>
        <v>0.21691973969631237</v>
      </c>
    </row>
    <row r="29" spans="1:7" ht="12.75">
      <c r="A29" s="149" t="s">
        <v>0</v>
      </c>
      <c r="B29" s="150">
        <v>1183</v>
      </c>
      <c r="C29" s="151">
        <f t="shared" si="3"/>
        <v>36.65943600867679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1211</v>
      </c>
      <c r="C30" s="151">
        <f t="shared" si="3"/>
        <v>37.52711496746204</v>
      </c>
      <c r="D30" s="152"/>
      <c r="E30" s="152" t="s">
        <v>3</v>
      </c>
      <c r="F30" s="150">
        <v>7</v>
      </c>
      <c r="G30" s="153">
        <f t="shared" si="2"/>
        <v>0.21691973969631237</v>
      </c>
    </row>
    <row r="31" spans="1:7" ht="12.75">
      <c r="A31" s="149" t="s">
        <v>4</v>
      </c>
      <c r="B31" s="150">
        <v>2310</v>
      </c>
      <c r="C31" s="151">
        <f t="shared" si="3"/>
        <v>71.58351409978307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454</v>
      </c>
      <c r="C32" s="151">
        <f t="shared" si="3"/>
        <v>14.068794546017973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346</v>
      </c>
      <c r="C33" s="151">
        <f t="shared" si="3"/>
        <v>10.722032847846297</v>
      </c>
      <c r="D33" s="152"/>
      <c r="E33" s="143" t="s">
        <v>8</v>
      </c>
      <c r="F33" s="141">
        <v>1098</v>
      </c>
      <c r="G33" s="148">
        <v>100</v>
      </c>
    </row>
    <row r="34" spans="1:7" ht="12.75">
      <c r="A34" s="149" t="s">
        <v>0</v>
      </c>
      <c r="B34" s="150">
        <v>160</v>
      </c>
      <c r="C34" s="151">
        <f t="shared" si="3"/>
        <v>4.958165478772854</v>
      </c>
      <c r="D34" s="152"/>
      <c r="E34" s="152" t="s">
        <v>9</v>
      </c>
      <c r="F34" s="150">
        <v>907</v>
      </c>
      <c r="G34" s="153">
        <f aca="true" t="shared" si="4" ref="G34:G42">F34*100/F$33</f>
        <v>82.60473588342441</v>
      </c>
    </row>
    <row r="35" spans="1:7" ht="12.75">
      <c r="A35" s="149" t="s">
        <v>2</v>
      </c>
      <c r="B35" s="150">
        <v>186</v>
      </c>
      <c r="C35" s="151">
        <f t="shared" si="3"/>
        <v>5.763867369073443</v>
      </c>
      <c r="D35" s="152"/>
      <c r="E35" s="152" t="s">
        <v>10</v>
      </c>
      <c r="F35" s="150">
        <v>403</v>
      </c>
      <c r="G35" s="153">
        <f t="shared" si="4"/>
        <v>36.70309653916211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806</v>
      </c>
      <c r="G36" s="153">
        <f t="shared" si="4"/>
        <v>73.40619307832422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373</v>
      </c>
      <c r="G37" s="153">
        <f t="shared" si="4"/>
        <v>33.970856102003644</v>
      </c>
    </row>
    <row r="38" spans="1:7" ht="12.75">
      <c r="A38" s="163" t="s">
        <v>13</v>
      </c>
      <c r="B38" s="150">
        <v>3173</v>
      </c>
      <c r="C38" s="151">
        <f aca="true" t="shared" si="5" ref="C38:C56">B38*100/B$7</f>
        <v>98.32661915091415</v>
      </c>
      <c r="D38" s="152"/>
      <c r="E38" s="152" t="s">
        <v>14</v>
      </c>
      <c r="F38" s="150">
        <v>64</v>
      </c>
      <c r="G38" s="153">
        <f t="shared" si="4"/>
        <v>5.828779599271402</v>
      </c>
    </row>
    <row r="39" spans="1:7" ht="12.75">
      <c r="A39" s="149" t="s">
        <v>15</v>
      </c>
      <c r="B39" s="150">
        <v>2967</v>
      </c>
      <c r="C39" s="151">
        <f t="shared" si="5"/>
        <v>91.94298109699412</v>
      </c>
      <c r="D39" s="152"/>
      <c r="E39" s="152" t="s">
        <v>10</v>
      </c>
      <c r="F39" s="150">
        <v>22</v>
      </c>
      <c r="G39" s="153">
        <f t="shared" si="4"/>
        <v>2.0036429872495445</v>
      </c>
    </row>
    <row r="40" spans="1:7" ht="12.75">
      <c r="A40" s="149" t="s">
        <v>16</v>
      </c>
      <c r="B40" s="150">
        <v>104</v>
      </c>
      <c r="C40" s="151">
        <f t="shared" si="5"/>
        <v>3.2228075612023552</v>
      </c>
      <c r="D40" s="152"/>
      <c r="E40" s="152" t="s">
        <v>17</v>
      </c>
      <c r="F40" s="150">
        <v>191</v>
      </c>
      <c r="G40" s="153">
        <f t="shared" si="4"/>
        <v>17.395264116575593</v>
      </c>
    </row>
    <row r="41" spans="1:7" ht="12.75">
      <c r="A41" s="149" t="s">
        <v>18</v>
      </c>
      <c r="B41" s="150">
        <v>10</v>
      </c>
      <c r="C41" s="151">
        <f t="shared" si="5"/>
        <v>0.3098853424233034</v>
      </c>
      <c r="D41" s="152"/>
      <c r="E41" s="152" t="s">
        <v>19</v>
      </c>
      <c r="F41" s="150">
        <v>146</v>
      </c>
      <c r="G41" s="153">
        <f t="shared" si="4"/>
        <v>13.296903460837887</v>
      </c>
    </row>
    <row r="42" spans="1:7" ht="12.75">
      <c r="A42" s="149" t="s">
        <v>20</v>
      </c>
      <c r="B42" s="150">
        <v>85</v>
      </c>
      <c r="C42" s="151">
        <f t="shared" si="5"/>
        <v>2.634025410598079</v>
      </c>
      <c r="D42" s="152"/>
      <c r="E42" s="152" t="s">
        <v>21</v>
      </c>
      <c r="F42" s="150">
        <v>59</v>
      </c>
      <c r="G42" s="153">
        <f t="shared" si="4"/>
        <v>5.373406193078324</v>
      </c>
    </row>
    <row r="43" spans="1:7" ht="12.75">
      <c r="A43" s="149" t="s">
        <v>22</v>
      </c>
      <c r="B43" s="150">
        <v>17</v>
      </c>
      <c r="C43" s="151">
        <f t="shared" si="5"/>
        <v>0.5268050821196157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16</v>
      </c>
      <c r="C44" s="151">
        <f t="shared" si="5"/>
        <v>0.4958165478772854</v>
      </c>
      <c r="D44" s="152"/>
      <c r="E44" s="152" t="s">
        <v>24</v>
      </c>
      <c r="F44" s="160">
        <v>439</v>
      </c>
      <c r="G44" s="164">
        <f>F44*100/F33</f>
        <v>39.98178506375228</v>
      </c>
    </row>
    <row r="45" spans="1:7" ht="12.75">
      <c r="A45" s="149" t="s">
        <v>25</v>
      </c>
      <c r="B45" s="150">
        <v>6</v>
      </c>
      <c r="C45" s="151">
        <f t="shared" si="5"/>
        <v>0.18593120545398203</v>
      </c>
      <c r="D45" s="152"/>
      <c r="E45" s="152" t="s">
        <v>26</v>
      </c>
      <c r="F45" s="160">
        <v>244</v>
      </c>
      <c r="G45" s="164">
        <f>F45*100/F33</f>
        <v>22.22222222222222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45</v>
      </c>
      <c r="C47" s="151">
        <f t="shared" si="5"/>
        <v>1.394484040904865</v>
      </c>
      <c r="D47" s="152"/>
      <c r="E47" s="152" t="s">
        <v>29</v>
      </c>
      <c r="F47" s="165">
        <v>2.93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3.22</v>
      </c>
      <c r="G48" s="166" t="s">
        <v>261</v>
      </c>
    </row>
    <row r="49" spans="1:7" ht="12.75">
      <c r="A49" s="149" t="s">
        <v>32</v>
      </c>
      <c r="B49" s="150">
        <v>1</v>
      </c>
      <c r="C49" s="151">
        <f t="shared" si="5"/>
        <v>0.030988534242330338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1138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1098</v>
      </c>
      <c r="G52" s="153">
        <f>F52*100/F$51</f>
        <v>96.48506151142355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40</v>
      </c>
      <c r="G53" s="153">
        <f>F53*100/F$51</f>
        <v>3.51493848857645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</v>
      </c>
      <c r="G54" s="153">
        <f>F54*100/F$51</f>
        <v>0.08787346221441125</v>
      </c>
    </row>
    <row r="55" spans="1:7" ht="12.75">
      <c r="A55" s="149" t="s">
        <v>43</v>
      </c>
      <c r="B55" s="150">
        <v>7</v>
      </c>
      <c r="C55" s="151">
        <f t="shared" si="5"/>
        <v>0.21691973969631237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54</v>
      </c>
      <c r="C56" s="151">
        <f t="shared" si="5"/>
        <v>1.6733808490858382</v>
      </c>
      <c r="D56" s="152"/>
      <c r="E56" s="152" t="s">
        <v>45</v>
      </c>
      <c r="F56" s="167">
        <v>0.8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5.8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3018</v>
      </c>
      <c r="C60" s="168">
        <f>B60*100/B7</f>
        <v>93.52339634335296</v>
      </c>
      <c r="D60" s="152"/>
      <c r="E60" s="143" t="s">
        <v>51</v>
      </c>
      <c r="F60" s="141">
        <v>1098</v>
      </c>
      <c r="G60" s="148">
        <v>100</v>
      </c>
    </row>
    <row r="61" spans="1:7" ht="12.75">
      <c r="A61" s="149" t="s">
        <v>52</v>
      </c>
      <c r="B61" s="160">
        <v>117</v>
      </c>
      <c r="C61" s="168">
        <f>B61*100/B7</f>
        <v>3.6256585063526496</v>
      </c>
      <c r="D61" s="152"/>
      <c r="E61" s="152" t="s">
        <v>53</v>
      </c>
      <c r="F61" s="150">
        <v>1000</v>
      </c>
      <c r="G61" s="153">
        <f>F61*100/F$60</f>
        <v>91.07468123861567</v>
      </c>
    </row>
    <row r="62" spans="1:7" ht="12.75">
      <c r="A62" s="149" t="s">
        <v>54</v>
      </c>
      <c r="B62" s="160">
        <v>27</v>
      </c>
      <c r="C62" s="168">
        <f>B62*100/B7</f>
        <v>0.8366904245429191</v>
      </c>
      <c r="D62" s="152"/>
      <c r="E62" s="152" t="s">
        <v>55</v>
      </c>
      <c r="F62" s="150">
        <v>98</v>
      </c>
      <c r="G62" s="153">
        <f>F62*100/F$60</f>
        <v>8.925318761384336</v>
      </c>
    </row>
    <row r="63" spans="1:7" ht="12.75">
      <c r="A63" s="149" t="s">
        <v>56</v>
      </c>
      <c r="B63" s="160">
        <v>107</v>
      </c>
      <c r="C63" s="168">
        <f>B63*100/B7</f>
        <v>3.315773163929346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65">
        <v>2.96</v>
      </c>
      <c r="G64" s="166" t="s">
        <v>261</v>
      </c>
    </row>
    <row r="65" spans="1:7" ht="13.5" thickBot="1">
      <c r="A65" s="171" t="s">
        <v>59</v>
      </c>
      <c r="B65" s="172">
        <v>16</v>
      </c>
      <c r="C65" s="173">
        <f>B65*100/B7</f>
        <v>0.4958165478772854</v>
      </c>
      <c r="D65" s="174"/>
      <c r="E65" s="174" t="s">
        <v>60</v>
      </c>
      <c r="F65" s="175">
        <v>2.67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3227</v>
      </c>
      <c r="G9" s="33">
        <f>(F9/$F$9)*100</f>
        <v>100</v>
      </c>
    </row>
    <row r="10" spans="1:7" ht="12.75">
      <c r="A10" s="29" t="s">
        <v>269</v>
      </c>
      <c r="B10" s="93">
        <v>865</v>
      </c>
      <c r="C10" s="33">
        <f aca="true" t="shared" si="0" ref="C10:C15">(B10/$B$10)*100</f>
        <v>100</v>
      </c>
      <c r="E10" s="34" t="s">
        <v>270</v>
      </c>
      <c r="F10" s="97">
        <v>3015</v>
      </c>
      <c r="G10" s="84">
        <f aca="true" t="shared" si="1" ref="G10:G16">(F10/$F$9)*100</f>
        <v>93.43043074062597</v>
      </c>
    </row>
    <row r="11" spans="1:7" ht="12.75">
      <c r="A11" s="36" t="s">
        <v>271</v>
      </c>
      <c r="B11" s="98">
        <v>57</v>
      </c>
      <c r="C11" s="35">
        <f t="shared" si="0"/>
        <v>6.589595375722543</v>
      </c>
      <c r="E11" s="34" t="s">
        <v>272</v>
      </c>
      <c r="F11" s="97">
        <v>2980</v>
      </c>
      <c r="G11" s="84">
        <f t="shared" si="1"/>
        <v>92.34583204214441</v>
      </c>
    </row>
    <row r="12" spans="1:7" ht="12.75">
      <c r="A12" s="36" t="s">
        <v>273</v>
      </c>
      <c r="B12" s="98">
        <v>49</v>
      </c>
      <c r="C12" s="35">
        <f t="shared" si="0"/>
        <v>5.664739884393064</v>
      </c>
      <c r="E12" s="34" t="s">
        <v>274</v>
      </c>
      <c r="F12" s="97">
        <v>2200</v>
      </c>
      <c r="G12" s="84">
        <f t="shared" si="1"/>
        <v>68.17477533312675</v>
      </c>
    </row>
    <row r="13" spans="1:7" ht="12.75">
      <c r="A13" s="36" t="s">
        <v>275</v>
      </c>
      <c r="B13" s="98">
        <v>420</v>
      </c>
      <c r="C13" s="35">
        <f t="shared" si="0"/>
        <v>48.554913294797686</v>
      </c>
      <c r="E13" s="34" t="s">
        <v>276</v>
      </c>
      <c r="F13" s="97">
        <v>780</v>
      </c>
      <c r="G13" s="84">
        <f t="shared" si="1"/>
        <v>24.171056709017662</v>
      </c>
    </row>
    <row r="14" spans="1:7" ht="12.75">
      <c r="A14" s="36" t="s">
        <v>277</v>
      </c>
      <c r="B14" s="98">
        <v>199</v>
      </c>
      <c r="C14" s="35">
        <f t="shared" si="0"/>
        <v>23.00578034682081</v>
      </c>
      <c r="E14" s="34" t="s">
        <v>166</v>
      </c>
      <c r="F14" s="97">
        <v>35</v>
      </c>
      <c r="G14" s="84">
        <f t="shared" si="1"/>
        <v>1.0845986984815619</v>
      </c>
    </row>
    <row r="15" spans="1:7" ht="12.75">
      <c r="A15" s="36" t="s">
        <v>324</v>
      </c>
      <c r="B15" s="97">
        <v>140</v>
      </c>
      <c r="C15" s="35">
        <f t="shared" si="0"/>
        <v>16.184971098265898</v>
      </c>
      <c r="E15" s="34" t="s">
        <v>278</v>
      </c>
      <c r="F15" s="97">
        <v>212</v>
      </c>
      <c r="G15" s="84">
        <f t="shared" si="1"/>
        <v>6.569569259374032</v>
      </c>
    </row>
    <row r="16" spans="1:7" ht="12.75">
      <c r="A16" s="36"/>
      <c r="B16" s="93" t="s">
        <v>250</v>
      </c>
      <c r="C16" s="10"/>
      <c r="E16" s="34" t="s">
        <v>279</v>
      </c>
      <c r="F16" s="98">
        <v>13</v>
      </c>
      <c r="G16" s="84">
        <f t="shared" si="1"/>
        <v>0.4028509451502944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170</v>
      </c>
      <c r="G17" s="84">
        <f>(F17/$F$9)*100</f>
        <v>5.268050821196157</v>
      </c>
    </row>
    <row r="18" spans="1:7" ht="12.75">
      <c r="A18" s="29" t="s">
        <v>282</v>
      </c>
      <c r="B18" s="93">
        <v>2206</v>
      </c>
      <c r="C18" s="33">
        <f>(B18/$B$18)*100</f>
        <v>100</v>
      </c>
      <c r="E18" s="34" t="s">
        <v>283</v>
      </c>
      <c r="F18" s="97">
        <v>42</v>
      </c>
      <c r="G18" s="84">
        <f>(F18/$F$9)*100</f>
        <v>1.3015184381778742</v>
      </c>
    </row>
    <row r="19" spans="1:7" ht="12.75">
      <c r="A19" s="36" t="s">
        <v>284</v>
      </c>
      <c r="B19" s="97">
        <v>76</v>
      </c>
      <c r="C19" s="84">
        <f aca="true" t="shared" si="2" ref="C19:C25">(B19/$B$18)*100</f>
        <v>3.445149592021759</v>
      </c>
      <c r="E19" s="34"/>
      <c r="F19" s="97" t="s">
        <v>250</v>
      </c>
      <c r="G19" s="84"/>
    </row>
    <row r="20" spans="1:7" ht="12.75">
      <c r="A20" s="36" t="s">
        <v>285</v>
      </c>
      <c r="B20" s="97">
        <v>205</v>
      </c>
      <c r="C20" s="84">
        <f t="shared" si="2"/>
        <v>9.29283771532185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729</v>
      </c>
      <c r="C21" s="84">
        <f t="shared" si="2"/>
        <v>33.04623753399819</v>
      </c>
      <c r="E21" s="38" t="s">
        <v>167</v>
      </c>
      <c r="F21" s="80">
        <v>212</v>
      </c>
      <c r="G21" s="33">
        <f>(F21/$F$21)*100</f>
        <v>100</v>
      </c>
    </row>
    <row r="22" spans="1:7" ht="12.75">
      <c r="A22" s="36" t="s">
        <v>302</v>
      </c>
      <c r="B22" s="97">
        <v>421</v>
      </c>
      <c r="C22" s="84">
        <f t="shared" si="2"/>
        <v>19.084315503173162</v>
      </c>
      <c r="E22" s="34" t="s">
        <v>303</v>
      </c>
      <c r="F22" s="97">
        <v>116</v>
      </c>
      <c r="G22" s="84">
        <f aca="true" t="shared" si="3" ref="G22:G27">(F22/$F$21)*100</f>
        <v>54.71698113207547</v>
      </c>
    </row>
    <row r="23" spans="1:7" ht="12.75">
      <c r="A23" s="36" t="s">
        <v>304</v>
      </c>
      <c r="B23" s="97">
        <v>192</v>
      </c>
      <c r="C23" s="84">
        <f t="shared" si="2"/>
        <v>8.703535811423391</v>
      </c>
      <c r="E23" s="34" t="s">
        <v>305</v>
      </c>
      <c r="F23" s="97">
        <v>70</v>
      </c>
      <c r="G23" s="84">
        <f t="shared" si="3"/>
        <v>33.0188679245283</v>
      </c>
    </row>
    <row r="24" spans="1:7" ht="12.75">
      <c r="A24" s="36" t="s">
        <v>306</v>
      </c>
      <c r="B24" s="97">
        <v>401</v>
      </c>
      <c r="C24" s="84">
        <f t="shared" si="2"/>
        <v>18.177697189483226</v>
      </c>
      <c r="E24" s="34" t="s">
        <v>307</v>
      </c>
      <c r="F24" s="97">
        <v>4</v>
      </c>
      <c r="G24" s="84">
        <f t="shared" si="3"/>
        <v>1.8867924528301887</v>
      </c>
    </row>
    <row r="25" spans="1:7" ht="12.75">
      <c r="A25" s="36" t="s">
        <v>308</v>
      </c>
      <c r="B25" s="97">
        <v>182</v>
      </c>
      <c r="C25" s="84">
        <f t="shared" si="2"/>
        <v>8.250226654578423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22</v>
      </c>
      <c r="G26" s="84">
        <f t="shared" si="3"/>
        <v>10.377358490566039</v>
      </c>
    </row>
    <row r="27" spans="1:7" ht="12.75">
      <c r="A27" s="36" t="s">
        <v>311</v>
      </c>
      <c r="B27" s="108">
        <v>87.3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26.4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3047</v>
      </c>
      <c r="G30" s="33">
        <f>(F30/$F$30)*100</f>
        <v>100</v>
      </c>
      <c r="J30" s="39"/>
    </row>
    <row r="31" spans="1:10" ht="12.75">
      <c r="A31" s="95" t="s">
        <v>296</v>
      </c>
      <c r="B31" s="93">
        <v>2555</v>
      </c>
      <c r="C31" s="33">
        <f>(B31/$B$31)*100</f>
        <v>100</v>
      </c>
      <c r="E31" s="34" t="s">
        <v>317</v>
      </c>
      <c r="F31" s="97">
        <v>2780</v>
      </c>
      <c r="G31" s="101">
        <f>(F31/$F$30)*100</f>
        <v>91.23728257302265</v>
      </c>
      <c r="J31" s="39"/>
    </row>
    <row r="32" spans="1:10" ht="12.75">
      <c r="A32" s="36" t="s">
        <v>318</v>
      </c>
      <c r="B32" s="97">
        <v>606</v>
      </c>
      <c r="C32" s="10">
        <f>(B32/$B$31)*100</f>
        <v>23.71819960861057</v>
      </c>
      <c r="E32" s="34" t="s">
        <v>319</v>
      </c>
      <c r="F32" s="97">
        <v>267</v>
      </c>
      <c r="G32" s="101">
        <f aca="true" t="shared" si="4" ref="G32:G39">(F32/$F$30)*100</f>
        <v>8.762717426977355</v>
      </c>
      <c r="J32" s="39"/>
    </row>
    <row r="33" spans="1:10" ht="12.75">
      <c r="A33" s="36" t="s">
        <v>320</v>
      </c>
      <c r="B33" s="97">
        <v>1623</v>
      </c>
      <c r="C33" s="10">
        <f aca="true" t="shared" si="5" ref="C33:C38">(B33/$B$31)*100</f>
        <v>63.522504892367905</v>
      </c>
      <c r="E33" s="34" t="s">
        <v>321</v>
      </c>
      <c r="F33" s="97">
        <v>100</v>
      </c>
      <c r="G33" s="101">
        <f t="shared" si="4"/>
        <v>3.2819166393173616</v>
      </c>
      <c r="J33" s="39"/>
    </row>
    <row r="34" spans="1:7" ht="12.75">
      <c r="A34" s="36" t="s">
        <v>322</v>
      </c>
      <c r="B34" s="97">
        <v>38</v>
      </c>
      <c r="C34" s="10">
        <f t="shared" si="5"/>
        <v>1.487279843444227</v>
      </c>
      <c r="E34" s="34" t="s">
        <v>323</v>
      </c>
      <c r="F34" s="97">
        <v>33</v>
      </c>
      <c r="G34" s="101">
        <f t="shared" si="4"/>
        <v>1.083032490974729</v>
      </c>
    </row>
    <row r="35" spans="1:7" ht="12.75">
      <c r="A35" s="36" t="s">
        <v>325</v>
      </c>
      <c r="B35" s="97">
        <v>142</v>
      </c>
      <c r="C35" s="10">
        <f t="shared" si="5"/>
        <v>5.557729941291585</v>
      </c>
      <c r="E35" s="34" t="s">
        <v>321</v>
      </c>
      <c r="F35" s="97">
        <v>5</v>
      </c>
      <c r="G35" s="101">
        <f t="shared" si="4"/>
        <v>0.16409583196586808</v>
      </c>
    </row>
    <row r="36" spans="1:7" ht="12.75">
      <c r="A36" s="36" t="s">
        <v>297</v>
      </c>
      <c r="B36" s="97">
        <v>113</v>
      </c>
      <c r="C36" s="10">
        <f t="shared" si="5"/>
        <v>4.422700587084149</v>
      </c>
      <c r="E36" s="34" t="s">
        <v>327</v>
      </c>
      <c r="F36" s="97">
        <v>175</v>
      </c>
      <c r="G36" s="101">
        <f t="shared" si="4"/>
        <v>5.743354118805382</v>
      </c>
    </row>
    <row r="37" spans="1:7" ht="12.75">
      <c r="A37" s="36" t="s">
        <v>326</v>
      </c>
      <c r="B37" s="97">
        <v>146</v>
      </c>
      <c r="C37" s="10">
        <f t="shared" si="5"/>
        <v>5.714285714285714</v>
      </c>
      <c r="E37" s="34" t="s">
        <v>321</v>
      </c>
      <c r="F37" s="97">
        <v>74</v>
      </c>
      <c r="G37" s="101">
        <f t="shared" si="4"/>
        <v>2.4286183130948475</v>
      </c>
    </row>
    <row r="38" spans="1:7" ht="12.75">
      <c r="A38" s="36" t="s">
        <v>297</v>
      </c>
      <c r="B38" s="97">
        <v>76</v>
      </c>
      <c r="C38" s="10">
        <f t="shared" si="5"/>
        <v>2.974559686888454</v>
      </c>
      <c r="E38" s="34" t="s">
        <v>259</v>
      </c>
      <c r="F38" s="97">
        <v>41</v>
      </c>
      <c r="G38" s="101">
        <f t="shared" si="4"/>
        <v>1.3455858221201182</v>
      </c>
    </row>
    <row r="39" spans="1:7" ht="12.75">
      <c r="A39" s="36"/>
      <c r="B39" s="97" t="s">
        <v>250</v>
      </c>
      <c r="C39" s="10"/>
      <c r="E39" s="34" t="s">
        <v>321</v>
      </c>
      <c r="F39" s="97">
        <v>16</v>
      </c>
      <c r="G39" s="101">
        <f t="shared" si="4"/>
        <v>0.5251066622907777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77</v>
      </c>
      <c r="C42" s="33">
        <f>(B42/$B$42)*100</f>
        <v>100</v>
      </c>
      <c r="E42" s="31" t="s">
        <v>268</v>
      </c>
      <c r="F42" s="80">
        <v>3227</v>
      </c>
      <c r="G42" s="99">
        <f>(F42/$F$42)*100</f>
        <v>100</v>
      </c>
      <c r="I42" s="39"/>
    </row>
    <row r="43" spans="1:7" ht="12.75">
      <c r="A43" s="36" t="s">
        <v>301</v>
      </c>
      <c r="B43" s="98">
        <v>23</v>
      </c>
      <c r="C43" s="102">
        <f>(B43/$B$42)*100</f>
        <v>29.87012987012987</v>
      </c>
      <c r="E43" s="60" t="s">
        <v>168</v>
      </c>
      <c r="F43" s="106">
        <v>4126</v>
      </c>
      <c r="G43" s="107">
        <f aca="true" t="shared" si="6" ref="G43:G71">(F43/$F$42)*100</f>
        <v>127.85869228385498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22</v>
      </c>
      <c r="G45" s="101">
        <f t="shared" si="6"/>
        <v>0.6817477533312675</v>
      </c>
    </row>
    <row r="46" spans="1:7" ht="12.75">
      <c r="A46" s="29" t="s">
        <v>331</v>
      </c>
      <c r="B46" s="93">
        <v>2388</v>
      </c>
      <c r="C46" s="33">
        <f>(B46/$B$46)*100</f>
        <v>100</v>
      </c>
      <c r="E46" s="1" t="s">
        <v>332</v>
      </c>
      <c r="F46" s="97">
        <v>17</v>
      </c>
      <c r="G46" s="101">
        <f t="shared" si="6"/>
        <v>0.5268050821196157</v>
      </c>
    </row>
    <row r="47" spans="1:7" ht="12.75">
      <c r="A47" s="36" t="s">
        <v>333</v>
      </c>
      <c r="B47" s="97">
        <v>354</v>
      </c>
      <c r="C47" s="10">
        <f>(B47/$B$46)*100</f>
        <v>14.824120603015075</v>
      </c>
      <c r="E47" s="1" t="s">
        <v>334</v>
      </c>
      <c r="F47" s="97">
        <v>79</v>
      </c>
      <c r="G47" s="101">
        <f t="shared" si="6"/>
        <v>2.4480942051440966</v>
      </c>
    </row>
    <row r="48" spans="1:7" ht="12.75">
      <c r="A48" s="36"/>
      <c r="B48" s="93" t="s">
        <v>250</v>
      </c>
      <c r="C48" s="10"/>
      <c r="E48" s="1" t="s">
        <v>335</v>
      </c>
      <c r="F48" s="97">
        <v>518</v>
      </c>
      <c r="G48" s="101">
        <f t="shared" si="6"/>
        <v>16.052060737527114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148</v>
      </c>
      <c r="G49" s="101">
        <f t="shared" si="6"/>
        <v>4.58630306786489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760</v>
      </c>
      <c r="C51" s="33">
        <f>(B51/$B$51)*100</f>
        <v>100</v>
      </c>
      <c r="E51" s="1" t="s">
        <v>339</v>
      </c>
      <c r="F51" s="97">
        <v>833</v>
      </c>
      <c r="G51" s="101">
        <f t="shared" si="6"/>
        <v>25.813449023861175</v>
      </c>
    </row>
    <row r="52" spans="1:7" ht="12.75">
      <c r="A52" s="4" t="s">
        <v>340</v>
      </c>
      <c r="B52" s="98">
        <v>55</v>
      </c>
      <c r="C52" s="10">
        <f>(B52/$B$51)*100</f>
        <v>7.236842105263158</v>
      </c>
      <c r="E52" s="1" t="s">
        <v>341</v>
      </c>
      <c r="F52" s="97">
        <v>65</v>
      </c>
      <c r="G52" s="101">
        <f t="shared" si="6"/>
        <v>2.014254725751472</v>
      </c>
    </row>
    <row r="53" spans="1:7" ht="12.75">
      <c r="A53" s="4"/>
      <c r="B53" s="93" t="s">
        <v>250</v>
      </c>
      <c r="C53" s="10"/>
      <c r="E53" s="1" t="s">
        <v>342</v>
      </c>
      <c r="F53" s="97">
        <v>79</v>
      </c>
      <c r="G53" s="101">
        <f t="shared" si="6"/>
        <v>2.4480942051440966</v>
      </c>
    </row>
    <row r="54" spans="1:7" ht="14.25">
      <c r="A54" s="5" t="s">
        <v>343</v>
      </c>
      <c r="B54" s="93">
        <v>1924</v>
      </c>
      <c r="C54" s="33">
        <f>(B54/$B$54)*100</f>
        <v>100</v>
      </c>
      <c r="E54" s="1" t="s">
        <v>201</v>
      </c>
      <c r="F54" s="97">
        <v>649</v>
      </c>
      <c r="G54" s="101">
        <f t="shared" si="6"/>
        <v>20.11155872327239</v>
      </c>
    </row>
    <row r="55" spans="1:7" ht="12.75">
      <c r="A55" s="4" t="s">
        <v>340</v>
      </c>
      <c r="B55" s="98">
        <v>252</v>
      </c>
      <c r="C55" s="10">
        <f>(B55/$B$54)*100</f>
        <v>13.097713097713099</v>
      </c>
      <c r="E55" s="1" t="s">
        <v>344</v>
      </c>
      <c r="F55" s="97">
        <v>488</v>
      </c>
      <c r="G55" s="101">
        <f t="shared" si="6"/>
        <v>15.122404710257204</v>
      </c>
    </row>
    <row r="56" spans="1:7" ht="12.75">
      <c r="A56" s="4" t="s">
        <v>345</v>
      </c>
      <c r="B56" s="119">
        <v>61.9</v>
      </c>
      <c r="C56" s="37" t="s">
        <v>261</v>
      </c>
      <c r="E56" s="1" t="s">
        <v>346</v>
      </c>
      <c r="F56" s="97">
        <v>29</v>
      </c>
      <c r="G56" s="101">
        <f t="shared" si="6"/>
        <v>0.8986674930275798</v>
      </c>
    </row>
    <row r="57" spans="1:7" ht="12.75">
      <c r="A57" s="4" t="s">
        <v>347</v>
      </c>
      <c r="B57" s="98">
        <v>1672</v>
      </c>
      <c r="C57" s="10">
        <f>(B57/$B$54)*100</f>
        <v>86.9022869022869</v>
      </c>
      <c r="E57" s="1" t="s">
        <v>348</v>
      </c>
      <c r="F57" s="97">
        <v>3</v>
      </c>
      <c r="G57" s="101">
        <f t="shared" si="6"/>
        <v>0.09296560272699102</v>
      </c>
    </row>
    <row r="58" spans="1:7" ht="12.75">
      <c r="A58" s="4" t="s">
        <v>345</v>
      </c>
      <c r="B58" s="119">
        <v>77.5</v>
      </c>
      <c r="C58" s="37" t="s">
        <v>261</v>
      </c>
      <c r="E58" s="1" t="s">
        <v>349</v>
      </c>
      <c r="F58" s="97">
        <v>352</v>
      </c>
      <c r="G58" s="101">
        <f t="shared" si="6"/>
        <v>10.90796405330028</v>
      </c>
    </row>
    <row r="59" spans="1:7" ht="12.75">
      <c r="A59" s="4"/>
      <c r="B59" s="93" t="s">
        <v>250</v>
      </c>
      <c r="C59" s="10"/>
      <c r="E59" s="1" t="s">
        <v>350</v>
      </c>
      <c r="F59" s="97">
        <v>30</v>
      </c>
      <c r="G59" s="101">
        <f t="shared" si="6"/>
        <v>0.9296560272699101</v>
      </c>
    </row>
    <row r="60" spans="1:7" ht="12.75">
      <c r="A60" s="5" t="s">
        <v>351</v>
      </c>
      <c r="B60" s="93">
        <v>355</v>
      </c>
      <c r="C60" s="33">
        <f>(B60/$B$60)*100</f>
        <v>100</v>
      </c>
      <c r="E60" s="1" t="s">
        <v>352</v>
      </c>
      <c r="F60" s="97">
        <v>32</v>
      </c>
      <c r="G60" s="101">
        <f t="shared" si="6"/>
        <v>0.9916330957545708</v>
      </c>
    </row>
    <row r="61" spans="1:7" ht="12.75">
      <c r="A61" s="4" t="s">
        <v>340</v>
      </c>
      <c r="B61" s="97">
        <v>149</v>
      </c>
      <c r="C61" s="10">
        <f>(B61/$B$60)*100</f>
        <v>41.971830985915496</v>
      </c>
      <c r="E61" s="1" t="s">
        <v>353</v>
      </c>
      <c r="F61" s="97">
        <v>41</v>
      </c>
      <c r="G61" s="101">
        <f t="shared" si="6"/>
        <v>1.270529903935544</v>
      </c>
    </row>
    <row r="62" spans="1:7" ht="12.75">
      <c r="A62" s="4"/>
      <c r="B62" s="93" t="s">
        <v>250</v>
      </c>
      <c r="C62" s="10"/>
      <c r="E62" s="1" t="s">
        <v>354</v>
      </c>
      <c r="F62" s="97">
        <v>40</v>
      </c>
      <c r="G62" s="101">
        <f t="shared" si="6"/>
        <v>1.2395413696932134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24</v>
      </c>
      <c r="G63" s="101">
        <f t="shared" si="6"/>
        <v>0.7437248218159281</v>
      </c>
    </row>
    <row r="64" spans="1:7" ht="12.75">
      <c r="A64" s="29" t="s">
        <v>357</v>
      </c>
      <c r="B64" s="93">
        <v>3047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2305</v>
      </c>
      <c r="C65" s="10">
        <f>(B65/$B$64)*100</f>
        <v>75.64817853626518</v>
      </c>
      <c r="E65" s="1" t="s">
        <v>359</v>
      </c>
      <c r="F65" s="97">
        <v>48</v>
      </c>
      <c r="G65" s="101">
        <f t="shared" si="6"/>
        <v>1.4874496436318563</v>
      </c>
    </row>
    <row r="66" spans="1:7" ht="12.75">
      <c r="A66" s="4" t="s">
        <v>257</v>
      </c>
      <c r="B66" s="97">
        <v>737</v>
      </c>
      <c r="C66" s="10">
        <f aca="true" t="shared" si="7" ref="C66:C71">(B66/$B$64)*100</f>
        <v>24.187725631768952</v>
      </c>
      <c r="E66" s="1" t="s">
        <v>360</v>
      </c>
      <c r="F66" s="97">
        <v>3</v>
      </c>
      <c r="G66" s="101">
        <f t="shared" si="6"/>
        <v>0.09296560272699102</v>
      </c>
    </row>
    <row r="67" spans="1:7" ht="12.75">
      <c r="A67" s="4" t="s">
        <v>361</v>
      </c>
      <c r="B67" s="97">
        <v>418</v>
      </c>
      <c r="C67" s="10">
        <f t="shared" si="7"/>
        <v>13.718411552346572</v>
      </c>
      <c r="E67" s="1" t="s">
        <v>362</v>
      </c>
      <c r="F67" s="97">
        <v>5</v>
      </c>
      <c r="G67" s="101">
        <f t="shared" si="6"/>
        <v>0.15494267121165167</v>
      </c>
    </row>
    <row r="68" spans="1:7" ht="12.75">
      <c r="A68" s="4" t="s">
        <v>363</v>
      </c>
      <c r="B68" s="97">
        <v>319</v>
      </c>
      <c r="C68" s="10">
        <f t="shared" si="7"/>
        <v>10.469314079422382</v>
      </c>
      <c r="E68" s="1" t="s">
        <v>364</v>
      </c>
      <c r="F68" s="97">
        <v>189</v>
      </c>
      <c r="G68" s="101">
        <f t="shared" si="6"/>
        <v>5.856832971800434</v>
      </c>
    </row>
    <row r="69" spans="1:7" ht="12.75">
      <c r="A69" s="4" t="s">
        <v>365</v>
      </c>
      <c r="B69" s="97">
        <v>191</v>
      </c>
      <c r="C69" s="10">
        <f t="shared" si="7"/>
        <v>6.26846078109616</v>
      </c>
      <c r="E69" s="1" t="s">
        <v>366</v>
      </c>
      <c r="F69" s="97">
        <v>42</v>
      </c>
      <c r="G69" s="101">
        <f t="shared" si="6"/>
        <v>1.3015184381778742</v>
      </c>
    </row>
    <row r="70" spans="1:7" ht="12.75">
      <c r="A70" s="4" t="s">
        <v>367</v>
      </c>
      <c r="B70" s="97">
        <v>128</v>
      </c>
      <c r="C70" s="10">
        <f t="shared" si="7"/>
        <v>4.200853298326222</v>
      </c>
      <c r="E70" s="1" t="s">
        <v>368</v>
      </c>
      <c r="F70" s="97">
        <v>7</v>
      </c>
      <c r="G70" s="101">
        <f t="shared" si="6"/>
        <v>0.21691973969631237</v>
      </c>
    </row>
    <row r="71" spans="1:7" ht="12.75">
      <c r="A71" s="7" t="s">
        <v>258</v>
      </c>
      <c r="B71" s="103">
        <v>5</v>
      </c>
      <c r="C71" s="40">
        <f t="shared" si="7"/>
        <v>0.16409583196586808</v>
      </c>
      <c r="D71" s="41"/>
      <c r="E71" s="9" t="s">
        <v>369</v>
      </c>
      <c r="F71" s="103">
        <v>383</v>
      </c>
      <c r="G71" s="104">
        <f t="shared" si="6"/>
        <v>11.86860861481252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2495</v>
      </c>
      <c r="C9" s="81">
        <f>(B9/$B$9)*100</f>
        <v>100</v>
      </c>
      <c r="D9" s="65"/>
      <c r="E9" s="79" t="s">
        <v>381</v>
      </c>
      <c r="F9" s="80">
        <v>1094</v>
      </c>
      <c r="G9" s="81">
        <f>(F9/$F$9)*100</f>
        <v>100</v>
      </c>
    </row>
    <row r="10" spans="1:7" ht="12.75">
      <c r="A10" s="82" t="s">
        <v>382</v>
      </c>
      <c r="B10" s="97">
        <v>1718</v>
      </c>
      <c r="C10" s="105">
        <f>(B10/$B$9)*100</f>
        <v>68.85771543086172</v>
      </c>
      <c r="D10" s="65"/>
      <c r="E10" s="78" t="s">
        <v>383</v>
      </c>
      <c r="F10" s="97">
        <v>42</v>
      </c>
      <c r="G10" s="105">
        <f aca="true" t="shared" si="0" ref="G10:G19">(F10/$F$9)*100</f>
        <v>3.8391224862888484</v>
      </c>
    </row>
    <row r="11" spans="1:7" ht="12.75">
      <c r="A11" s="82" t="s">
        <v>384</v>
      </c>
      <c r="B11" s="97">
        <v>1710</v>
      </c>
      <c r="C11" s="105">
        <f aca="true" t="shared" si="1" ref="C11:C16">(B11/$B$9)*100</f>
        <v>68.5370741482966</v>
      </c>
      <c r="D11" s="65"/>
      <c r="E11" s="78" t="s">
        <v>385</v>
      </c>
      <c r="F11" s="97">
        <v>12</v>
      </c>
      <c r="G11" s="105">
        <f t="shared" si="0"/>
        <v>1.0968921389396709</v>
      </c>
    </row>
    <row r="12" spans="1:7" ht="12.75">
      <c r="A12" s="82" t="s">
        <v>386</v>
      </c>
      <c r="B12" s="97">
        <v>1645</v>
      </c>
      <c r="C12" s="105">
        <f>(B12/$B$9)*100</f>
        <v>65.93186372745491</v>
      </c>
      <c r="D12" s="65"/>
      <c r="E12" s="78" t="s">
        <v>387</v>
      </c>
      <c r="F12" s="97">
        <v>46</v>
      </c>
      <c r="G12" s="105">
        <f t="shared" si="0"/>
        <v>4.204753199268739</v>
      </c>
    </row>
    <row r="13" spans="1:7" ht="12.75">
      <c r="A13" s="82" t="s">
        <v>388</v>
      </c>
      <c r="B13" s="97">
        <v>65</v>
      </c>
      <c r="C13" s="105">
        <f>(B13/$B$9)*100</f>
        <v>2.6052104208416833</v>
      </c>
      <c r="D13" s="65"/>
      <c r="E13" s="78" t="s">
        <v>389</v>
      </c>
      <c r="F13" s="97">
        <v>80</v>
      </c>
      <c r="G13" s="105">
        <f t="shared" si="0"/>
        <v>7.312614259597806</v>
      </c>
    </row>
    <row r="14" spans="1:7" ht="12.75">
      <c r="A14" s="82" t="s">
        <v>390</v>
      </c>
      <c r="B14" s="109">
        <v>3.8</v>
      </c>
      <c r="C14" s="112" t="s">
        <v>261</v>
      </c>
      <c r="D14" s="65"/>
      <c r="E14" s="78" t="s">
        <v>391</v>
      </c>
      <c r="F14" s="97">
        <v>121</v>
      </c>
      <c r="G14" s="105">
        <f t="shared" si="0"/>
        <v>11.060329067641682</v>
      </c>
    </row>
    <row r="15" spans="1:7" ht="12.75">
      <c r="A15" s="82" t="s">
        <v>392</v>
      </c>
      <c r="B15" s="109">
        <v>8</v>
      </c>
      <c r="C15" s="105">
        <f t="shared" si="1"/>
        <v>0.32064128256513025</v>
      </c>
      <c r="D15" s="65"/>
      <c r="E15" s="78" t="s">
        <v>393</v>
      </c>
      <c r="F15" s="97">
        <v>341</v>
      </c>
      <c r="G15" s="105">
        <f t="shared" si="0"/>
        <v>31.17001828153565</v>
      </c>
    </row>
    <row r="16" spans="1:7" ht="12.75">
      <c r="A16" s="82" t="s">
        <v>67</v>
      </c>
      <c r="B16" s="97">
        <v>777</v>
      </c>
      <c r="C16" s="105">
        <f t="shared" si="1"/>
        <v>31.14228456913828</v>
      </c>
      <c r="D16" s="65"/>
      <c r="E16" s="78" t="s">
        <v>68</v>
      </c>
      <c r="F16" s="97">
        <v>132</v>
      </c>
      <c r="G16" s="105">
        <f t="shared" si="0"/>
        <v>12.065813528336381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204</v>
      </c>
      <c r="G17" s="105">
        <f t="shared" si="0"/>
        <v>18.647166361974406</v>
      </c>
    </row>
    <row r="18" spans="1:7" ht="12.75">
      <c r="A18" s="77" t="s">
        <v>70</v>
      </c>
      <c r="B18" s="80">
        <v>1258</v>
      </c>
      <c r="C18" s="81">
        <f>(B18/$B$18)*100</f>
        <v>100</v>
      </c>
      <c r="D18" s="65"/>
      <c r="E18" s="78" t="s">
        <v>170</v>
      </c>
      <c r="F18" s="97">
        <v>80</v>
      </c>
      <c r="G18" s="105">
        <f t="shared" si="0"/>
        <v>7.312614259597806</v>
      </c>
    </row>
    <row r="19" spans="1:9" ht="12.75">
      <c r="A19" s="82" t="s">
        <v>382</v>
      </c>
      <c r="B19" s="97">
        <v>782</v>
      </c>
      <c r="C19" s="105">
        <f>(B19/$B$18)*100</f>
        <v>62.16216216216216</v>
      </c>
      <c r="D19" s="65"/>
      <c r="E19" s="78" t="s">
        <v>169</v>
      </c>
      <c r="F19" s="98">
        <v>36</v>
      </c>
      <c r="G19" s="105">
        <f t="shared" si="0"/>
        <v>3.2906764168190126</v>
      </c>
      <c r="I19" s="117"/>
    </row>
    <row r="20" spans="1:7" ht="12.75">
      <c r="A20" s="82" t="s">
        <v>384</v>
      </c>
      <c r="B20" s="97">
        <v>782</v>
      </c>
      <c r="C20" s="105">
        <f>(B20/$B$18)*100</f>
        <v>62.16216216216216</v>
      </c>
      <c r="D20" s="65"/>
      <c r="E20" s="78" t="s">
        <v>71</v>
      </c>
      <c r="F20" s="97">
        <v>69268</v>
      </c>
      <c r="G20" s="112" t="s">
        <v>261</v>
      </c>
    </row>
    <row r="21" spans="1:7" ht="12.75">
      <c r="A21" s="82" t="s">
        <v>386</v>
      </c>
      <c r="B21" s="97">
        <v>748</v>
      </c>
      <c r="C21" s="105">
        <f>(B21/$B$18)*100</f>
        <v>59.45945945945946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942</v>
      </c>
      <c r="G22" s="105">
        <f>(F22/$F$9)*100</f>
        <v>86.10603290676416</v>
      </c>
    </row>
    <row r="23" spans="1:7" ht="12.75">
      <c r="A23" s="77" t="s">
        <v>73</v>
      </c>
      <c r="B23" s="80">
        <v>212</v>
      </c>
      <c r="C23" s="81">
        <f>(B23/$B$23)*100</f>
        <v>100</v>
      </c>
      <c r="D23" s="65"/>
      <c r="E23" s="78" t="s">
        <v>74</v>
      </c>
      <c r="F23" s="97">
        <v>84836</v>
      </c>
      <c r="G23" s="112" t="s">
        <v>261</v>
      </c>
    </row>
    <row r="24" spans="1:7" ht="12.75">
      <c r="A24" s="82" t="s">
        <v>75</v>
      </c>
      <c r="B24" s="97">
        <v>122</v>
      </c>
      <c r="C24" s="105">
        <f>(B24/$B$23)*100</f>
        <v>57.54716981132076</v>
      </c>
      <c r="D24" s="65"/>
      <c r="E24" s="78" t="s">
        <v>76</v>
      </c>
      <c r="F24" s="97">
        <v>283</v>
      </c>
      <c r="G24" s="105">
        <f>(F24/$F$9)*100</f>
        <v>25.868372943327238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12315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35</v>
      </c>
      <c r="G26" s="105">
        <f>(F26/$F$9)*100</f>
        <v>3.19926873857404</v>
      </c>
    </row>
    <row r="27" spans="1:7" ht="12.75">
      <c r="A27" s="77" t="s">
        <v>85</v>
      </c>
      <c r="B27" s="80">
        <v>1614</v>
      </c>
      <c r="C27" s="81">
        <f>(B27/$B$27)*100</f>
        <v>100</v>
      </c>
      <c r="D27" s="65"/>
      <c r="E27" s="78" t="s">
        <v>78</v>
      </c>
      <c r="F27" s="98">
        <v>7773</v>
      </c>
      <c r="G27" s="112" t="s">
        <v>261</v>
      </c>
    </row>
    <row r="28" spans="1:7" ht="12.75">
      <c r="A28" s="82" t="s">
        <v>86</v>
      </c>
      <c r="B28" s="97">
        <v>1293</v>
      </c>
      <c r="C28" s="105">
        <f aca="true" t="shared" si="2" ref="C28:C33">(B28/$B$27)*100</f>
        <v>80.11152416356877</v>
      </c>
      <c r="D28" s="65"/>
      <c r="E28" s="78" t="s">
        <v>79</v>
      </c>
      <c r="F28" s="97">
        <v>5</v>
      </c>
      <c r="G28" s="105">
        <f>(F28/$F$9)*100</f>
        <v>0.4570383912248629</v>
      </c>
    </row>
    <row r="29" spans="1:7" ht="12.75">
      <c r="A29" s="82" t="s">
        <v>87</v>
      </c>
      <c r="B29" s="97">
        <v>159</v>
      </c>
      <c r="C29" s="105">
        <f t="shared" si="2"/>
        <v>9.851301115241636</v>
      </c>
      <c r="D29" s="65"/>
      <c r="E29" s="78" t="s">
        <v>80</v>
      </c>
      <c r="F29" s="97">
        <v>300</v>
      </c>
      <c r="G29" s="112" t="s">
        <v>261</v>
      </c>
    </row>
    <row r="30" spans="1:7" ht="12.75">
      <c r="A30" s="82" t="s">
        <v>88</v>
      </c>
      <c r="B30" s="97">
        <v>5</v>
      </c>
      <c r="C30" s="105">
        <f t="shared" si="2"/>
        <v>0.30978934324659235</v>
      </c>
      <c r="D30" s="65"/>
      <c r="E30" s="78" t="s">
        <v>81</v>
      </c>
      <c r="F30" s="97">
        <v>219</v>
      </c>
      <c r="G30" s="105">
        <f>(F30/$F$9)*100</f>
        <v>20.018281535648992</v>
      </c>
    </row>
    <row r="31" spans="1:7" ht="12.75">
      <c r="A31" s="82" t="s">
        <v>115</v>
      </c>
      <c r="B31" s="97">
        <v>59</v>
      </c>
      <c r="C31" s="105">
        <f t="shared" si="2"/>
        <v>3.6555142503097895</v>
      </c>
      <c r="D31" s="65"/>
      <c r="E31" s="78" t="s">
        <v>82</v>
      </c>
      <c r="F31" s="97">
        <v>16487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98</v>
      </c>
      <c r="C33" s="105">
        <f t="shared" si="2"/>
        <v>6.071871127633209</v>
      </c>
      <c r="D33" s="65"/>
      <c r="E33" s="79" t="s">
        <v>84</v>
      </c>
      <c r="F33" s="80">
        <v>915</v>
      </c>
      <c r="G33" s="81">
        <f>(F33/$F$33)*100</f>
        <v>100</v>
      </c>
    </row>
    <row r="34" spans="1:7" ht="12.75">
      <c r="A34" s="82" t="s">
        <v>91</v>
      </c>
      <c r="B34" s="120">
        <v>26.3</v>
      </c>
      <c r="C34" s="112" t="s">
        <v>261</v>
      </c>
      <c r="D34" s="65"/>
      <c r="E34" s="78" t="s">
        <v>383</v>
      </c>
      <c r="F34" s="97">
        <v>21</v>
      </c>
      <c r="G34" s="105">
        <f aca="true" t="shared" si="3" ref="G34:G43">(F34/$F$33)*100</f>
        <v>2.2950819672131146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21</v>
      </c>
      <c r="G36" s="105">
        <f t="shared" si="3"/>
        <v>2.2950819672131146</v>
      </c>
    </row>
    <row r="37" spans="1:7" ht="12.75">
      <c r="A37" s="77" t="s">
        <v>94</v>
      </c>
      <c r="B37" s="80">
        <v>1645</v>
      </c>
      <c r="C37" s="81">
        <f>(B37/$B$37)*100</f>
        <v>100</v>
      </c>
      <c r="D37" s="65"/>
      <c r="E37" s="78" t="s">
        <v>389</v>
      </c>
      <c r="F37" s="97">
        <v>55</v>
      </c>
      <c r="G37" s="105">
        <f t="shared" si="3"/>
        <v>6.0109289617486334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107</v>
      </c>
      <c r="G38" s="105">
        <f t="shared" si="3"/>
        <v>11.693989071038251</v>
      </c>
    </row>
    <row r="39" spans="1:7" ht="12.75">
      <c r="A39" s="82" t="s">
        <v>97</v>
      </c>
      <c r="B39" s="98">
        <v>600</v>
      </c>
      <c r="C39" s="105">
        <f>(B39/$B$37)*100</f>
        <v>36.474164133738604</v>
      </c>
      <c r="D39" s="65"/>
      <c r="E39" s="78" t="s">
        <v>393</v>
      </c>
      <c r="F39" s="97">
        <v>285</v>
      </c>
      <c r="G39" s="105">
        <f t="shared" si="3"/>
        <v>31.147540983606557</v>
      </c>
    </row>
    <row r="40" spans="1:7" ht="12.75">
      <c r="A40" s="82" t="s">
        <v>98</v>
      </c>
      <c r="B40" s="98">
        <v>180</v>
      </c>
      <c r="C40" s="105">
        <f>(B40/$B$37)*100</f>
        <v>10.94224924012158</v>
      </c>
      <c r="D40" s="65"/>
      <c r="E40" s="78" t="s">
        <v>68</v>
      </c>
      <c r="F40" s="97">
        <v>133</v>
      </c>
      <c r="G40" s="105">
        <f t="shared" si="3"/>
        <v>14.535519125683061</v>
      </c>
    </row>
    <row r="41" spans="1:7" ht="12.75">
      <c r="A41" s="82" t="s">
        <v>100</v>
      </c>
      <c r="B41" s="98">
        <v>530</v>
      </c>
      <c r="C41" s="105">
        <f>(B41/$B$37)*100</f>
        <v>32.21884498480243</v>
      </c>
      <c r="D41" s="65"/>
      <c r="E41" s="78" t="s">
        <v>69</v>
      </c>
      <c r="F41" s="97">
        <v>194</v>
      </c>
      <c r="G41" s="105">
        <f t="shared" si="3"/>
        <v>21.202185792349727</v>
      </c>
    </row>
    <row r="42" spans="1:7" ht="12.75">
      <c r="A42" s="82" t="s">
        <v>260</v>
      </c>
      <c r="B42" s="98">
        <v>15</v>
      </c>
      <c r="C42" s="105">
        <f>(B42/$B$37)*100</f>
        <v>0.911854103343465</v>
      </c>
      <c r="D42" s="65"/>
      <c r="E42" s="78" t="s">
        <v>170</v>
      </c>
      <c r="F42" s="97">
        <v>67</v>
      </c>
      <c r="G42" s="105">
        <f t="shared" si="3"/>
        <v>7.3224043715847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32</v>
      </c>
      <c r="G43" s="105">
        <f t="shared" si="3"/>
        <v>3.4972677595628414</v>
      </c>
    </row>
    <row r="44" spans="1:7" ht="12.75">
      <c r="A44" s="82" t="s">
        <v>291</v>
      </c>
      <c r="B44" s="98">
        <v>153</v>
      </c>
      <c r="C44" s="105">
        <f>(B44/$B$37)*100</f>
        <v>9.300911854103342</v>
      </c>
      <c r="D44" s="65"/>
      <c r="E44" s="78" t="s">
        <v>93</v>
      </c>
      <c r="F44" s="97">
        <v>72292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167</v>
      </c>
      <c r="C46" s="105">
        <f>(B46/$B$37)*100</f>
        <v>10.151975683890578</v>
      </c>
      <c r="D46" s="65"/>
      <c r="E46" s="78" t="s">
        <v>96</v>
      </c>
      <c r="F46" s="97">
        <v>29322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49044</v>
      </c>
      <c r="G48" s="112" t="s">
        <v>261</v>
      </c>
    </row>
    <row r="49" spans="1:7" ht="13.5" thickBot="1">
      <c r="A49" s="82" t="s">
        <v>292</v>
      </c>
      <c r="B49" s="98">
        <v>52</v>
      </c>
      <c r="C49" s="105">
        <f aca="true" t="shared" si="4" ref="C49:C55">(B49/$B$37)*100</f>
        <v>3.1610942249240126</v>
      </c>
      <c r="D49" s="87"/>
      <c r="E49" s="88" t="s">
        <v>102</v>
      </c>
      <c r="F49" s="113">
        <v>31392</v>
      </c>
      <c r="G49" s="114" t="s">
        <v>261</v>
      </c>
    </row>
    <row r="50" spans="1:7" ht="13.5" thickTop="1">
      <c r="A50" s="82" t="s">
        <v>116</v>
      </c>
      <c r="B50" s="98">
        <v>159</v>
      </c>
      <c r="C50" s="105">
        <f t="shared" si="4"/>
        <v>9.66565349544073</v>
      </c>
      <c r="D50" s="65"/>
      <c r="E50" s="78"/>
      <c r="F50" s="86"/>
      <c r="G50" s="85"/>
    </row>
    <row r="51" spans="1:7" ht="12.75">
      <c r="A51" s="82" t="s">
        <v>117</v>
      </c>
      <c r="B51" s="98">
        <v>136</v>
      </c>
      <c r="C51" s="105">
        <f t="shared" si="4"/>
        <v>8.267477203647417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96</v>
      </c>
      <c r="C52" s="105">
        <f t="shared" si="4"/>
        <v>5.835866261398176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221</v>
      </c>
      <c r="C53" s="105">
        <f t="shared" si="4"/>
        <v>13.434650455927052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127</v>
      </c>
      <c r="C54" s="105">
        <f t="shared" si="4"/>
        <v>7.720364741641338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21</v>
      </c>
      <c r="C55" s="105">
        <f t="shared" si="4"/>
        <v>1.276595744680851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52</v>
      </c>
      <c r="C57" s="105">
        <f>(B57/$B$37)*100</f>
        <v>3.1610942249240126</v>
      </c>
      <c r="D57" s="65"/>
      <c r="E57" s="79" t="s">
        <v>84</v>
      </c>
      <c r="F57" s="80">
        <v>26</v>
      </c>
      <c r="G57" s="105">
        <f>(F57/L57)*100</f>
        <v>2.841530054644809</v>
      </c>
      <c r="H57" s="79" t="s">
        <v>84</v>
      </c>
      <c r="L57" s="15">
        <v>915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</v>
      </c>
      <c r="G58" s="105">
        <f>(F58/L58)*100</f>
        <v>1.1261261261261262</v>
      </c>
      <c r="H58" s="78" t="s">
        <v>118</v>
      </c>
      <c r="L58" s="15">
        <v>444</v>
      </c>
    </row>
    <row r="59" spans="1:12" ht="12.75">
      <c r="A59" s="82" t="s">
        <v>112</v>
      </c>
      <c r="B59" s="98">
        <v>136</v>
      </c>
      <c r="C59" s="105">
        <f>(B59/$B$37)*100</f>
        <v>8.267477203647417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133</v>
      </c>
    </row>
    <row r="60" spans="1:7" ht="12.75">
      <c r="A60" s="82" t="s">
        <v>113</v>
      </c>
      <c r="B60" s="98">
        <v>338</v>
      </c>
      <c r="C60" s="105">
        <f>(B60/$B$37)*100</f>
        <v>20.54711246200608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61</v>
      </c>
      <c r="C62" s="105">
        <f>(B62/$B$37)*100</f>
        <v>3.708206686930091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71</v>
      </c>
    </row>
    <row r="63" spans="1:12" ht="12.75">
      <c r="A63" s="61" t="s">
        <v>293</v>
      </c>
      <c r="B63" s="98">
        <v>55</v>
      </c>
      <c r="C63" s="105">
        <f>(B63/$B$37)*100</f>
        <v>3.343465045592705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38</v>
      </c>
    </row>
    <row r="64" spans="1:12" ht="12.75">
      <c r="A64" s="82" t="s">
        <v>114</v>
      </c>
      <c r="B64" s="98">
        <v>191</v>
      </c>
      <c r="C64" s="105">
        <f>(B64/$B$37)*100</f>
        <v>11.610942249240122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116</v>
      </c>
      <c r="G66" s="105">
        <f aca="true" t="shared" si="5" ref="G66:G71">(F66/L66)*100</f>
        <v>3.601366035392735</v>
      </c>
      <c r="H66" s="79" t="s">
        <v>124</v>
      </c>
      <c r="L66" s="15">
        <v>3221</v>
      </c>
    </row>
    <row r="67" spans="1:12" ht="12.75">
      <c r="A67" s="82" t="s">
        <v>126</v>
      </c>
      <c r="B67" s="97">
        <v>1149</v>
      </c>
      <c r="C67" s="105">
        <f>(B67/$B$37)*100</f>
        <v>69.84802431610943</v>
      </c>
      <c r="D67" s="65"/>
      <c r="E67" s="78" t="s">
        <v>262</v>
      </c>
      <c r="F67" s="97">
        <v>106</v>
      </c>
      <c r="G67" s="105">
        <f t="shared" si="5"/>
        <v>4.424040066777963</v>
      </c>
      <c r="H67" s="78" t="s">
        <v>262</v>
      </c>
      <c r="L67" s="15">
        <v>2396</v>
      </c>
    </row>
    <row r="68" spans="1:12" ht="12.75">
      <c r="A68" s="82" t="s">
        <v>128</v>
      </c>
      <c r="B68" s="97">
        <v>340</v>
      </c>
      <c r="C68" s="105">
        <f>(B68/$B$37)*100</f>
        <v>20.66869300911854</v>
      </c>
      <c r="D68" s="65"/>
      <c r="E68" s="78" t="s">
        <v>127</v>
      </c>
      <c r="F68" s="97">
        <v>30</v>
      </c>
      <c r="G68" s="105">
        <f t="shared" si="5"/>
        <v>8.450704225352112</v>
      </c>
      <c r="H68" s="78" t="s">
        <v>127</v>
      </c>
      <c r="L68" s="15">
        <v>355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10</v>
      </c>
      <c r="G69" s="105">
        <f t="shared" si="5"/>
        <v>1.2121212121212122</v>
      </c>
      <c r="H69" s="78" t="s">
        <v>129</v>
      </c>
      <c r="L69" s="15">
        <v>825</v>
      </c>
    </row>
    <row r="70" spans="1:12" ht="12.75">
      <c r="A70" s="82" t="s">
        <v>376</v>
      </c>
      <c r="B70" s="97">
        <v>151</v>
      </c>
      <c r="C70" s="105">
        <f>(B70/$B$37)*100</f>
        <v>9.179331306990882</v>
      </c>
      <c r="D70" s="65"/>
      <c r="E70" s="78" t="s">
        <v>130</v>
      </c>
      <c r="F70" s="97">
        <v>10</v>
      </c>
      <c r="G70" s="105">
        <f t="shared" si="5"/>
        <v>1.5408320493066257</v>
      </c>
      <c r="H70" s="78" t="s">
        <v>130</v>
      </c>
      <c r="L70" s="15">
        <v>649</v>
      </c>
    </row>
    <row r="71" spans="1:12" ht="13.5" thickBot="1">
      <c r="A71" s="90" t="s">
        <v>371</v>
      </c>
      <c r="B71" s="110">
        <v>5</v>
      </c>
      <c r="C71" s="111">
        <f>(B71/$B$37)*100</f>
        <v>0.303951367781155</v>
      </c>
      <c r="D71" s="91"/>
      <c r="E71" s="92" t="s">
        <v>131</v>
      </c>
      <c r="F71" s="110">
        <v>34</v>
      </c>
      <c r="G71" s="118">
        <f t="shared" si="5"/>
        <v>12.781954887218044</v>
      </c>
      <c r="H71" s="92" t="s">
        <v>131</v>
      </c>
      <c r="L71" s="15">
        <v>266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1138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1098</v>
      </c>
      <c r="G9" s="81">
        <f>(F9/$F$9)*100</f>
        <v>100</v>
      </c>
      <c r="I9" s="53"/>
    </row>
    <row r="10" spans="1:7" ht="12.75">
      <c r="A10" s="36" t="s">
        <v>137</v>
      </c>
      <c r="B10" s="97">
        <v>1087</v>
      </c>
      <c r="C10" s="105">
        <f aca="true" t="shared" si="0" ref="C10:C18">(B10/$B$8)*100</f>
        <v>95.51845342706503</v>
      </c>
      <c r="E10" s="32" t="s">
        <v>138</v>
      </c>
      <c r="F10" s="97">
        <v>1098</v>
      </c>
      <c r="G10" s="105">
        <f>(F10/$F$9)*100</f>
        <v>100</v>
      </c>
    </row>
    <row r="11" spans="1:7" ht="12.75">
      <c r="A11" s="36" t="s">
        <v>139</v>
      </c>
      <c r="B11" s="97">
        <v>11</v>
      </c>
      <c r="C11" s="105">
        <f t="shared" si="0"/>
        <v>0.9666080843585236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32</v>
      </c>
      <c r="C12" s="105">
        <f t="shared" si="0"/>
        <v>2.8119507908611596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8</v>
      </c>
      <c r="C13" s="105">
        <f t="shared" si="0"/>
        <v>0.7029876977152899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863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34</v>
      </c>
      <c r="G17" s="105">
        <f aca="true" t="shared" si="1" ref="G17:G23">(F17/$F$14)*100</f>
        <v>3.9397450753186556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195</v>
      </c>
      <c r="G18" s="105">
        <f t="shared" si="1"/>
        <v>22.595596755504054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258</v>
      </c>
      <c r="G19" s="105">
        <f t="shared" si="1"/>
        <v>29.89571263035921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302</v>
      </c>
      <c r="G20" s="105">
        <f t="shared" si="1"/>
        <v>34.994206257242176</v>
      </c>
    </row>
    <row r="21" spans="1:7" ht="12.75">
      <c r="A21" s="36" t="s">
        <v>156</v>
      </c>
      <c r="B21" s="98">
        <v>20</v>
      </c>
      <c r="C21" s="105">
        <f aca="true" t="shared" si="2" ref="C21:C28">(B21/$B$8)*100</f>
        <v>1.7574692442882252</v>
      </c>
      <c r="E21" s="1" t="s">
        <v>157</v>
      </c>
      <c r="F21" s="97">
        <v>74</v>
      </c>
      <c r="G21" s="105">
        <f t="shared" si="1"/>
        <v>8.574739281575898</v>
      </c>
    </row>
    <row r="22" spans="1:7" ht="12.75">
      <c r="A22" s="36" t="s">
        <v>158</v>
      </c>
      <c r="B22" s="98">
        <v>90</v>
      </c>
      <c r="C22" s="105">
        <f t="shared" si="2"/>
        <v>7.9086115992970125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112</v>
      </c>
      <c r="C23" s="105">
        <f t="shared" si="2"/>
        <v>9.84182776801406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241</v>
      </c>
      <c r="C24" s="105">
        <f t="shared" si="2"/>
        <v>21.17750439367311</v>
      </c>
      <c r="E24" s="1" t="s">
        <v>163</v>
      </c>
      <c r="F24" s="97">
        <v>185400</v>
      </c>
      <c r="G24" s="112" t="s">
        <v>261</v>
      </c>
    </row>
    <row r="25" spans="1:7" ht="12.75">
      <c r="A25" s="36" t="s">
        <v>164</v>
      </c>
      <c r="B25" s="97">
        <v>133</v>
      </c>
      <c r="C25" s="105">
        <f t="shared" si="2"/>
        <v>11.687170474516696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190</v>
      </c>
      <c r="C26" s="105">
        <f t="shared" si="2"/>
        <v>16.695957820738137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173</v>
      </c>
      <c r="C27" s="105">
        <f t="shared" si="2"/>
        <v>15.202108963093147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179</v>
      </c>
      <c r="C28" s="105">
        <f t="shared" si="2"/>
        <v>15.729349736379614</v>
      </c>
      <c r="E28" s="32" t="s">
        <v>176</v>
      </c>
      <c r="F28" s="97">
        <v>637</v>
      </c>
      <c r="G28" s="105">
        <f aca="true" t="shared" si="3" ref="G28:G35">(F28/$F$14)*100</f>
        <v>73.81228273464659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2</v>
      </c>
      <c r="G29" s="105">
        <f t="shared" si="3"/>
        <v>0.2317497103128621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4</v>
      </c>
      <c r="G30" s="105">
        <f t="shared" si="3"/>
        <v>0.4634994206257242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12</v>
      </c>
      <c r="G31" s="105">
        <f t="shared" si="3"/>
        <v>1.3904982618771726</v>
      </c>
    </row>
    <row r="32" spans="1:7" ht="12.75">
      <c r="A32" s="36" t="s">
        <v>182</v>
      </c>
      <c r="B32" s="97">
        <v>14</v>
      </c>
      <c r="C32" s="105">
        <f t="shared" si="4"/>
        <v>1.2302284710017575</v>
      </c>
      <c r="E32" s="32" t="s">
        <v>183</v>
      </c>
      <c r="F32" s="97">
        <v>80</v>
      </c>
      <c r="G32" s="105">
        <f t="shared" si="3"/>
        <v>9.269988412514484</v>
      </c>
    </row>
    <row r="33" spans="1:7" ht="12.75">
      <c r="A33" s="36" t="s">
        <v>184</v>
      </c>
      <c r="B33" s="97">
        <v>28</v>
      </c>
      <c r="C33" s="105">
        <f t="shared" si="4"/>
        <v>2.460456942003515</v>
      </c>
      <c r="E33" s="32" t="s">
        <v>185</v>
      </c>
      <c r="F33" s="97">
        <v>176</v>
      </c>
      <c r="G33" s="105">
        <f t="shared" si="3"/>
        <v>20.393974507531865</v>
      </c>
    </row>
    <row r="34" spans="1:7" ht="12.75">
      <c r="A34" s="36" t="s">
        <v>186</v>
      </c>
      <c r="B34" s="97">
        <v>41</v>
      </c>
      <c r="C34" s="105">
        <f t="shared" si="4"/>
        <v>3.6028119507908607</v>
      </c>
      <c r="E34" s="32" t="s">
        <v>187</v>
      </c>
      <c r="F34" s="97">
        <v>163</v>
      </c>
      <c r="G34" s="105">
        <f t="shared" si="3"/>
        <v>18.88760139049826</v>
      </c>
    </row>
    <row r="35" spans="1:7" ht="12.75">
      <c r="A35" s="36" t="s">
        <v>188</v>
      </c>
      <c r="B35" s="97">
        <v>203</v>
      </c>
      <c r="C35" s="105">
        <f t="shared" si="4"/>
        <v>17.83831282952548</v>
      </c>
      <c r="E35" s="32" t="s">
        <v>189</v>
      </c>
      <c r="F35" s="97">
        <v>200</v>
      </c>
      <c r="G35" s="105">
        <f t="shared" si="3"/>
        <v>23.174971031286212</v>
      </c>
    </row>
    <row r="36" spans="1:7" ht="12.75">
      <c r="A36" s="36" t="s">
        <v>190</v>
      </c>
      <c r="B36" s="97">
        <v>204</v>
      </c>
      <c r="C36" s="105">
        <f t="shared" si="4"/>
        <v>17.926186291739896</v>
      </c>
      <c r="E36" s="32" t="s">
        <v>191</v>
      </c>
      <c r="F36" s="97">
        <v>1568</v>
      </c>
      <c r="G36" s="112" t="s">
        <v>261</v>
      </c>
    </row>
    <row r="37" spans="1:7" ht="12.75">
      <c r="A37" s="36" t="s">
        <v>192</v>
      </c>
      <c r="B37" s="97">
        <v>145</v>
      </c>
      <c r="C37" s="105">
        <f t="shared" si="4"/>
        <v>12.74165202108963</v>
      </c>
      <c r="E37" s="32" t="s">
        <v>193</v>
      </c>
      <c r="F37" s="97">
        <v>226</v>
      </c>
      <c r="G37" s="105">
        <f>(F37/$F$14)*100</f>
        <v>26.187717265353417</v>
      </c>
    </row>
    <row r="38" spans="1:7" ht="12.75">
      <c r="A38" s="36" t="s">
        <v>194</v>
      </c>
      <c r="B38" s="97">
        <v>271</v>
      </c>
      <c r="C38" s="105">
        <f t="shared" si="4"/>
        <v>23.81370826010545</v>
      </c>
      <c r="E38" s="32" t="s">
        <v>191</v>
      </c>
      <c r="F38" s="97">
        <v>526</v>
      </c>
      <c r="G38" s="112" t="s">
        <v>261</v>
      </c>
    </row>
    <row r="39" spans="1:7" ht="12.75">
      <c r="A39" s="36" t="s">
        <v>195</v>
      </c>
      <c r="B39" s="97">
        <v>232</v>
      </c>
      <c r="C39" s="105">
        <f t="shared" si="4"/>
        <v>20.38664323374341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1098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225</v>
      </c>
      <c r="G43" s="105">
        <f aca="true" t="shared" si="5" ref="G43:G48">(F43/$F$14)*100</f>
        <v>26.07184241019699</v>
      </c>
    </row>
    <row r="44" spans="1:7" ht="12.75">
      <c r="A44" s="36" t="s">
        <v>209</v>
      </c>
      <c r="B44" s="98">
        <v>60</v>
      </c>
      <c r="C44" s="105">
        <f aca="true" t="shared" si="6" ref="C44:C49">(B44/$B$42)*100</f>
        <v>5.46448087431694</v>
      </c>
      <c r="E44" s="32" t="s">
        <v>210</v>
      </c>
      <c r="F44" s="97">
        <v>143</v>
      </c>
      <c r="G44" s="105">
        <f t="shared" si="5"/>
        <v>16.57010428736964</v>
      </c>
    </row>
    <row r="45" spans="1:7" ht="12.75">
      <c r="A45" s="36" t="s">
        <v>211</v>
      </c>
      <c r="B45" s="98">
        <v>234</v>
      </c>
      <c r="C45" s="105">
        <f t="shared" si="6"/>
        <v>21.311475409836063</v>
      </c>
      <c r="E45" s="32" t="s">
        <v>212</v>
      </c>
      <c r="F45" s="97">
        <v>134</v>
      </c>
      <c r="G45" s="105">
        <f t="shared" si="5"/>
        <v>15.52723059096176</v>
      </c>
    </row>
    <row r="46" spans="1:7" ht="12.75">
      <c r="A46" s="36" t="s">
        <v>213</v>
      </c>
      <c r="B46" s="98">
        <v>243</v>
      </c>
      <c r="C46" s="105">
        <f t="shared" si="6"/>
        <v>22.131147540983605</v>
      </c>
      <c r="E46" s="32" t="s">
        <v>214</v>
      </c>
      <c r="F46" s="97">
        <v>101</v>
      </c>
      <c r="G46" s="105">
        <f t="shared" si="5"/>
        <v>11.703360370799537</v>
      </c>
    </row>
    <row r="47" spans="1:7" ht="12.75">
      <c r="A47" s="36" t="s">
        <v>215</v>
      </c>
      <c r="B47" s="97">
        <v>279</v>
      </c>
      <c r="C47" s="105">
        <f t="shared" si="6"/>
        <v>25.40983606557377</v>
      </c>
      <c r="E47" s="32" t="s">
        <v>216</v>
      </c>
      <c r="F47" s="97">
        <v>67</v>
      </c>
      <c r="G47" s="105">
        <f t="shared" si="5"/>
        <v>7.76361529548088</v>
      </c>
    </row>
    <row r="48" spans="1:7" ht="12.75">
      <c r="A48" s="36" t="s">
        <v>217</v>
      </c>
      <c r="B48" s="97">
        <v>134</v>
      </c>
      <c r="C48" s="105">
        <f t="shared" si="6"/>
        <v>12.2040072859745</v>
      </c>
      <c r="E48" s="32" t="s">
        <v>218</v>
      </c>
      <c r="F48" s="97">
        <v>173</v>
      </c>
      <c r="G48" s="105">
        <f t="shared" si="5"/>
        <v>20.046349942062573</v>
      </c>
    </row>
    <row r="49" spans="1:7" ht="12.75">
      <c r="A49" s="36" t="s">
        <v>219</v>
      </c>
      <c r="B49" s="97">
        <v>148</v>
      </c>
      <c r="C49" s="105">
        <f t="shared" si="6"/>
        <v>13.479052823315119</v>
      </c>
      <c r="E49" s="32" t="s">
        <v>220</v>
      </c>
      <c r="F49" s="97">
        <v>20</v>
      </c>
      <c r="G49" s="105">
        <f>(F49/$F$14)*100</f>
        <v>2.317497103128621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79</v>
      </c>
      <c r="G51" s="81">
        <f>(F51/F$51)*100</f>
        <v>100</v>
      </c>
    </row>
    <row r="52" spans="1:7" ht="12.75">
      <c r="A52" s="4" t="s">
        <v>223</v>
      </c>
      <c r="B52" s="97">
        <v>6</v>
      </c>
      <c r="C52" s="105">
        <f>(B52/$B$42)*100</f>
        <v>0.546448087431694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202</v>
      </c>
      <c r="C53" s="105">
        <f>(B53/$B$42)*100</f>
        <v>18.397085610200364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525</v>
      </c>
      <c r="C54" s="105">
        <f>(B54/$B$42)*100</f>
        <v>47.81420765027322</v>
      </c>
      <c r="E54" s="32" t="s">
        <v>228</v>
      </c>
      <c r="F54" s="97">
        <v>9</v>
      </c>
      <c r="G54" s="105">
        <f aca="true" t="shared" si="7" ref="G54:G60">(F54/F$51)*100</f>
        <v>11.39240506329114</v>
      </c>
    </row>
    <row r="55" spans="1:7" ht="12.75">
      <c r="A55" s="4" t="s">
        <v>229</v>
      </c>
      <c r="B55" s="97">
        <v>365</v>
      </c>
      <c r="C55" s="105">
        <f>(B55/$B$42)*100</f>
        <v>33.24225865209472</v>
      </c>
      <c r="E55" s="32" t="s">
        <v>230</v>
      </c>
      <c r="F55" s="97">
        <v>14</v>
      </c>
      <c r="G55" s="105">
        <f t="shared" si="7"/>
        <v>17.72151898734177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31</v>
      </c>
      <c r="G56" s="105">
        <f t="shared" si="7"/>
        <v>39.24050632911392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0</v>
      </c>
      <c r="G57" s="105">
        <f t="shared" si="7"/>
        <v>0</v>
      </c>
    </row>
    <row r="58" spans="1:7" ht="12.75">
      <c r="A58" s="36" t="s">
        <v>234</v>
      </c>
      <c r="B58" s="97">
        <v>153</v>
      </c>
      <c r="C58" s="105">
        <f aca="true" t="shared" si="8" ref="C58:C66">(B58/$B$42)*100</f>
        <v>13.934426229508196</v>
      </c>
      <c r="E58" s="32" t="s">
        <v>235</v>
      </c>
      <c r="F58" s="97">
        <v>18</v>
      </c>
      <c r="G58" s="105">
        <f t="shared" si="7"/>
        <v>22.78481012658228</v>
      </c>
    </row>
    <row r="59" spans="1:7" ht="12.75">
      <c r="A59" s="36" t="s">
        <v>236</v>
      </c>
      <c r="B59" s="97">
        <v>126</v>
      </c>
      <c r="C59" s="105">
        <f t="shared" si="8"/>
        <v>11.475409836065573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114</v>
      </c>
      <c r="C60" s="105">
        <f t="shared" si="8"/>
        <v>10.382513661202186</v>
      </c>
      <c r="E60" s="32" t="s">
        <v>239</v>
      </c>
      <c r="F60" s="97">
        <v>7</v>
      </c>
      <c r="G60" s="105">
        <f t="shared" si="7"/>
        <v>8.860759493670885</v>
      </c>
    </row>
    <row r="61" spans="1:7" ht="12.75">
      <c r="A61" s="36" t="s">
        <v>240</v>
      </c>
      <c r="B61" s="97">
        <v>658</v>
      </c>
      <c r="C61" s="105">
        <f t="shared" si="8"/>
        <v>59.92714025500911</v>
      </c>
      <c r="E61" s="32" t="s">
        <v>163</v>
      </c>
      <c r="F61" s="97">
        <v>541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47</v>
      </c>
      <c r="C63" s="105">
        <f t="shared" si="8"/>
        <v>4.280510018214937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30</v>
      </c>
      <c r="G65" s="105">
        <f aca="true" t="shared" si="9" ref="G65:G71">(F65/F$51)*100</f>
        <v>37.9746835443038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26</v>
      </c>
      <c r="G66" s="105">
        <f t="shared" si="9"/>
        <v>32.91139240506329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</v>
      </c>
      <c r="G67" s="105">
        <f t="shared" si="9"/>
        <v>10.126582278481013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0</v>
      </c>
      <c r="G68" s="105">
        <f t="shared" si="9"/>
        <v>0</v>
      </c>
    </row>
    <row r="69" spans="1:7" ht="12.75">
      <c r="A69" s="36" t="s">
        <v>249</v>
      </c>
      <c r="B69" s="97">
        <v>4</v>
      </c>
      <c r="C69" s="105">
        <f>(B69/$B$42)*100</f>
        <v>0.36429872495446264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8</v>
      </c>
      <c r="G70" s="105">
        <f t="shared" si="9"/>
        <v>10.126582278481013</v>
      </c>
    </row>
    <row r="71" spans="1:7" ht="12.75">
      <c r="A71" s="54" t="s">
        <v>252</v>
      </c>
      <c r="B71" s="103">
        <v>3</v>
      </c>
      <c r="C71" s="115">
        <f>(B71/$B$42)*100</f>
        <v>0.273224043715847</v>
      </c>
      <c r="D71" s="41"/>
      <c r="E71" s="44" t="s">
        <v>220</v>
      </c>
      <c r="F71" s="103">
        <v>7</v>
      </c>
      <c r="G71" s="115">
        <f t="shared" si="9"/>
        <v>8.860759493670885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2002-06-06T17:55:20Z</dcterms:modified>
  <cp:category/>
  <cp:version/>
  <cp:contentType/>
  <cp:contentStatus/>
</cp:coreProperties>
</file>