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<sst xmlns="http://schemas.openxmlformats.org/spreadsheetml/2006/main" count="696" uniqueCount="437">
  <si>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</si>
  <si>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</si>
  <si>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</si>
  <si>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</si>
  <si>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</si>
  <si>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</si>
  <si>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</si>
  <si>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</si>
  <si>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</si>
  <si>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</si>
  <si>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</si>
  <si>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</si>
  <si>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</si>
  <si>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</si>
  <si>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</si>
  <si>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</si>
  <si>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</si>
  <si>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</si>
  <si>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</si>
  <si>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</si>
  <si>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</si>
  <si>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</si>
  <si>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</si>
  <si>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</si>
  <si>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</si>
  <si>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</si>
  <si>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</si>
  <si>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</si>
  <si>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</si>
  <si>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</si>
  <si>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</si>
  <si>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</si>
  <si>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</si>
  <si>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</si>
  <si>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</si>
  <si>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</si>
  <si>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</si>
  <si>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</si>
  <si>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</si>
  <si>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</si>
  <si>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</si>
  <si>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</si>
  <si>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</si>
  <si>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</si>
  <si>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</si>
  <si>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</si>
  <si>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</si>
  <si>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</si>
  <si>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</si>
  <si>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</si>
  <si>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</si>
  <si>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</si>
  <si>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</si>
  <si>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</si>
  <si>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</si>
  <si>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</si>
  <si>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</si>
  <si>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</si>
  <si>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</si>
  <si>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</si>
  <si>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</si>
  <si>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</si>
  <si>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</si>
  <si>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</si>
  <si>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</si>
  <si>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</si>
  <si>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</si>
  <si>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</si>
  <si>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</si>
  <si>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</si>
  <si>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</si>
  <si>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</si>
  <si>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</si>
  <si>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</si>
  <si>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</si>
  <si>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</si>
  <si>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</si>
  <si>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</si>
  <si>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</si>
  <si>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</si>
  <si>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</si>
  <si>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</si>
  <si>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</si>
  <si>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</si>
  <si>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</si>
  <si>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</si>
  <si>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</si>
  <si>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</si>
  <si>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</si>
  <si>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</si>
  <si>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</si>
  <si>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</si>
  <si>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</si>
  <si>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</si>
  <si>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</si>
  <si>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</si>
  <si>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</si>
  <si>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</si>
  <si>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</si>
  <si>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</si>
  <si>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</si>
  <si>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</si>
  <si>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</si>
  <si>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</si>
  <si>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</si>
  <si>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</si>
  <si>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</si>
  <si>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</si>
  <si>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</si>
  <si>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</si>
  <si>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</si>
  <si>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</si>
  <si>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</si>
  <si>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</si>
  <si>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</si>
  <si>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</si>
  <si>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</si>
  <si>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</si>
  <si>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</si>
  <si>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</si>
  <si>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</si>
  <si>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</si>
  <si>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</si>
  <si>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</si>
  <si>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</si>
  <si>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</si>
  <si>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</si>
  <si>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</si>
  <si>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</si>
  <si>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</si>
  <si>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</si>
  <si>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</si>
  <si>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</si>
  <si>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</si>
  <si>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</si>
  <si>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</si>
  <si>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</si>
  <si>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</si>
  <si>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</si>
  <si>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</si>
  <si>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</si>
  <si>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</si>
  <si>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</si>
  <si>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</si>
  <si>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</si>
  <si>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</si>
  <si>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</si>
  <si>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</si>
  <si>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</si>
  <si>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</si>
  <si>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</si>
  <si>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</si>
  <si>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</si>
  <si>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</si>
  <si>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</si>
  <si>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</si>
  <si>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</si>
  <si>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</si>
  <si>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</si>
  <si>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</si>
  <si>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</si>
  <si>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</si>
  <si>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</si>
  <si>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</si>
  <si>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</si>
  <si>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</si>
  <si>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</si>
  <si>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</si>
  <si>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</si>
  <si>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</si>
  <si>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</si>
  <si>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</si>
  <si>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</si>
  <si>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</si>
  <si>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</si>
  <si>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</si>
  <si>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</si>
  <si>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</si>
  <si>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</si>
  <si>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</si>
  <si>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</si>
  <si>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</si>
  <si>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</si>
  <si>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</si>
  <si>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</si>
  <si>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</si>
  <si>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</si>
  <si>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</si>
  <si>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</si>
  <si>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</si>
  <si>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</si>
  <si>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</si>
  <si>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</si>
  <si>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</si>
  <si>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</si>
  <si>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</si>
  <si>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</si>
  <si>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</si>
  <si>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</si>
  <si>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</si>
  <si>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</si>
  <si>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</si>
  <si>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</si>
  <si>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</si>
  <si>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</si>
  <si>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</si>
  <si>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</si>
  <si>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</si>
  <si>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</si>
  <si>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</si>
  <si>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</si>
  <si>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</si>
  <si>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</si>
  <si>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</si>
  <si>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</si>
  <si>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</si>
  <si>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</si>
  <si>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</si>
  <si>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</si>
  <si>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</si>
  <si>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</si>
  <si>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</si>
  <si>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</si>
  <si>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</si>
  <si>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</si>
  <si>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</si>
  <si>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</si>
  <si>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</si>
  <si>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</si>
  <si>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</si>
  <si>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</si>
  <si>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</si>
  <si>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</si>
  <si>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</si>
  <si>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</si>
  <si>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</si>
  <si>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</si>
  <si>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</si>
  <si>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</si>
  <si>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</si>
  <si>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</si>
  <si>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</si>
  <si>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</si>
  <si>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</si>
  <si>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</si>
  <si>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</si>
  <si>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</si>
  <si>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</si>
  <si>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</si>
  <si>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</si>
  <si>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</si>
  <si>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</si>
  <si>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</si>
  <si>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</si>
  <si>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</si>
  <si>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</si>
  <si>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</si>
  <si>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</si>
  <si>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</si>
  <si>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</si>
  <si>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</si>
  <si>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</si>
  <si>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</si>
  <si>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</si>
  <si>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</si>
  <si>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</si>
  <si>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</si>
  <si>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</si>
  <si>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</si>
  <si>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</si>
  <si>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</si>
  <si>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</si>
  <si>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</si>
  <si>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</si>
  <si>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</si>
  <si>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</si>
  <si>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</si>
  <si>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</si>
  <si>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</si>
  <si>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</si>
  <si>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</si>
  <si>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</si>
  <si>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</si>
  <si>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</si>
  <si>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</si>
  <si>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</si>
  <si>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</si>
  <si>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</si>
  <si>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</si>
  <si>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</si>
  <si>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</si>
  <si>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</si>
  <si>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</si>
  <si>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</si>
  <si>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</si>
  <si>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</si>
  <si>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</si>
  <si>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</si>
  <si>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</si>
  <si>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</si>
  <si>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</si>
  <si>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</si>
  <si>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</si>
  <si>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</si>
  <si>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</si>
  <si>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</si>
  <si>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</si>
  <si>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</si>
  <si>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</si>
  <si>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</si>
  <si>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</si>
  <si>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</si>
  <si>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</si>
  <si>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</si>
  <si>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</si>
  <si>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</si>
  <si>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</si>
  <si>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</si>
  <si>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</si>
  <si>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</si>
  <si>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</si>
  <si>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</si>
  <si>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</si>
  <si>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</si>
  <si>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</si>
  <si>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</si>
  <si>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</si>
  <si>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</si>
  <si>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</si>
  <si>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</si>
  <si>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</si>
  <si>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</si>
  <si>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</si>
  <si>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</si>
  <si>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</si>
  <si>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</si>
  <si>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</si>
  <si>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</si>
  <si>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</si>
  <si>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</si>
  <si>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</si>
  <si>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</si>
  <si>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</si>
  <si>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</si>
  <si>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</si>
  <si>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</si>
  <si>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</si>
  <si>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</si>
  <si>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</si>
  <si>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</si>
  <si>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</si>
  <si>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</si>
  <si>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</si>
  <si>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</si>
  <si>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</si>
  <si>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</si>
  <si>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</si>
  <si>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</si>
  <si>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</si>
  <si>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</si>
  <si>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</si>
  <si>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</si>
  <si>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</si>
  <si>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</si>
  <si>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</si>
  <si>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</si>
  <si>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</si>
  <si>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</si>
  <si>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</si>
  <si>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</si>
  <si>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</si>
  <si>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</si>
  <si>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</si>
  <si>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</si>
  <si>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</si>
  <si>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</si>
  <si>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</si>
  <si>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</si>
  <si>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</si>
  <si>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</si>
  <si>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</si>
  <si>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</si>
  <si>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</si>
  <si>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</si>
  <si>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</si>
  <si>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</si>
  <si>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</si>
  <si>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</si>
  <si>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</si>
  <si>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</si>
  <si>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</si>
  <si>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</si>
  <si>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</si>
  <si>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</si>
  <si>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</si>
  <si>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</si>
  <si>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Tabernacle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</si>
  <si>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Tabernacle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</si>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</sst>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7170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7170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3632</v>
      </c>
      <c r="C9" s="151">
        <f>(B9/$B$7)*100</f>
        <v>50.65550906555091</v>
      </c>
      <c r="D9" s="152"/>
      <c r="E9" s="152" t="s">
        <v>403</v>
      </c>
      <c r="F9" s="150">
        <v>106</v>
      </c>
      <c r="G9" s="153">
        <f t="shared" si="0"/>
        <v>1.4783821478382149</v>
      </c>
    </row>
    <row r="10" spans="1:7" ht="12.75">
      <c r="A10" s="149" t="s">
        <v>404</v>
      </c>
      <c r="B10" s="150">
        <v>3538</v>
      </c>
      <c r="C10" s="151">
        <f>(B10/$B$7)*100</f>
        <v>49.34449093444909</v>
      </c>
      <c r="D10" s="152"/>
      <c r="E10" s="152" t="s">
        <v>405</v>
      </c>
      <c r="F10" s="150">
        <v>10</v>
      </c>
      <c r="G10" s="153">
        <f t="shared" si="0"/>
        <v>0.1394700139470014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61</v>
      </c>
      <c r="G11" s="153">
        <f t="shared" si="0"/>
        <v>0.8507670850767085</v>
      </c>
    </row>
    <row r="12" spans="1:7" ht="12.75">
      <c r="A12" s="149" t="s">
        <v>407</v>
      </c>
      <c r="B12" s="150">
        <v>384</v>
      </c>
      <c r="C12" s="151">
        <f aca="true" t="shared" si="1" ref="C12:C24">B12*100/B$7</f>
        <v>5.355648535564853</v>
      </c>
      <c r="D12" s="152"/>
      <c r="E12" s="152" t="s">
        <v>408</v>
      </c>
      <c r="F12" s="150">
        <v>8</v>
      </c>
      <c r="G12" s="153">
        <f t="shared" si="0"/>
        <v>0.11157601115760112</v>
      </c>
    </row>
    <row r="13" spans="1:7" ht="12.75">
      <c r="A13" s="149" t="s">
        <v>409</v>
      </c>
      <c r="B13" s="150">
        <v>533</v>
      </c>
      <c r="C13" s="151">
        <f t="shared" si="1"/>
        <v>7.433751743375175</v>
      </c>
      <c r="D13" s="152"/>
      <c r="E13" s="152" t="s">
        <v>410</v>
      </c>
      <c r="F13" s="150">
        <v>27</v>
      </c>
      <c r="G13" s="153">
        <f t="shared" si="0"/>
        <v>0.37656903765690375</v>
      </c>
    </row>
    <row r="14" spans="1:7" ht="12.75">
      <c r="A14" s="149" t="s">
        <v>411</v>
      </c>
      <c r="B14" s="150">
        <v>651</v>
      </c>
      <c r="C14" s="151">
        <f t="shared" si="1"/>
        <v>9.07949790794979</v>
      </c>
      <c r="D14" s="152"/>
      <c r="E14" s="152" t="s">
        <v>412</v>
      </c>
      <c r="F14" s="150">
        <v>7064</v>
      </c>
      <c r="G14" s="153">
        <f t="shared" si="0"/>
        <v>98.52161785216178</v>
      </c>
    </row>
    <row r="15" spans="1:7" ht="12.75">
      <c r="A15" s="149" t="s">
        <v>413</v>
      </c>
      <c r="B15" s="150">
        <v>623</v>
      </c>
      <c r="C15" s="151">
        <f t="shared" si="1"/>
        <v>8.688981868898187</v>
      </c>
      <c r="D15" s="152"/>
      <c r="E15" s="152" t="s">
        <v>414</v>
      </c>
      <c r="F15" s="150">
        <v>6829</v>
      </c>
      <c r="G15" s="153">
        <f t="shared" si="0"/>
        <v>95.24407252440726</v>
      </c>
    </row>
    <row r="16" spans="1:7" ht="12.75">
      <c r="A16" s="149" t="s">
        <v>415</v>
      </c>
      <c r="B16" s="150">
        <v>322</v>
      </c>
      <c r="C16" s="151">
        <f t="shared" si="1"/>
        <v>4.490934449093445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701</v>
      </c>
      <c r="C17" s="151">
        <f t="shared" si="1"/>
        <v>9.776847977684797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1320</v>
      </c>
      <c r="C18" s="151">
        <f t="shared" si="1"/>
        <v>18.410041841004183</v>
      </c>
      <c r="D18" s="152"/>
      <c r="E18" s="143" t="s">
        <v>419</v>
      </c>
      <c r="F18" s="141">
        <v>7170</v>
      </c>
      <c r="G18" s="148">
        <v>100</v>
      </c>
    </row>
    <row r="19" spans="1:7" ht="12.75">
      <c r="A19" s="149" t="s">
        <v>420</v>
      </c>
      <c r="B19" s="150">
        <v>1401</v>
      </c>
      <c r="C19" s="151">
        <f t="shared" si="1"/>
        <v>19.539748953974897</v>
      </c>
      <c r="D19" s="152"/>
      <c r="E19" s="152" t="s">
        <v>421</v>
      </c>
      <c r="F19" s="150">
        <v>7098</v>
      </c>
      <c r="G19" s="153">
        <f aca="true" t="shared" si="2" ref="G19:G30">F19*100/F$18</f>
        <v>98.99581589958159</v>
      </c>
    </row>
    <row r="20" spans="1:7" ht="12.75">
      <c r="A20" s="149" t="s">
        <v>422</v>
      </c>
      <c r="B20" s="150">
        <v>459</v>
      </c>
      <c r="C20" s="151">
        <f t="shared" si="1"/>
        <v>6.401673640167364</v>
      </c>
      <c r="D20" s="152"/>
      <c r="E20" s="152" t="s">
        <v>423</v>
      </c>
      <c r="F20" s="150">
        <v>2346</v>
      </c>
      <c r="G20" s="153">
        <f t="shared" si="2"/>
        <v>32.71966527196653</v>
      </c>
    </row>
    <row r="21" spans="1:7" ht="12.75">
      <c r="A21" s="149" t="s">
        <v>424</v>
      </c>
      <c r="B21" s="150">
        <v>274</v>
      </c>
      <c r="C21" s="151">
        <f t="shared" si="1"/>
        <v>3.821478382147838</v>
      </c>
      <c r="D21" s="152"/>
      <c r="E21" s="152" t="s">
        <v>425</v>
      </c>
      <c r="F21" s="150">
        <v>1821</v>
      </c>
      <c r="G21" s="153">
        <f t="shared" si="2"/>
        <v>25.397489539748953</v>
      </c>
    </row>
    <row r="22" spans="1:7" ht="12.75">
      <c r="A22" s="149" t="s">
        <v>426</v>
      </c>
      <c r="B22" s="150">
        <v>290</v>
      </c>
      <c r="C22" s="151">
        <f t="shared" si="1"/>
        <v>4.044630404463041</v>
      </c>
      <c r="D22" s="152"/>
      <c r="E22" s="152" t="s">
        <v>427</v>
      </c>
      <c r="F22" s="150">
        <v>2542</v>
      </c>
      <c r="G22" s="153">
        <f t="shared" si="2"/>
        <v>35.45327754532776</v>
      </c>
    </row>
    <row r="23" spans="1:7" ht="12.75">
      <c r="A23" s="149" t="s">
        <v>428</v>
      </c>
      <c r="B23" s="150">
        <v>165</v>
      </c>
      <c r="C23" s="151">
        <f t="shared" si="1"/>
        <v>2.301255230125523</v>
      </c>
      <c r="D23" s="152"/>
      <c r="E23" s="152" t="s">
        <v>429</v>
      </c>
      <c r="F23" s="150">
        <v>1837</v>
      </c>
      <c r="G23" s="153">
        <f t="shared" si="2"/>
        <v>25.620641562064158</v>
      </c>
    </row>
    <row r="24" spans="1:7" ht="12.75">
      <c r="A24" s="149" t="s">
        <v>430</v>
      </c>
      <c r="B24" s="150">
        <v>47</v>
      </c>
      <c r="C24" s="151">
        <f t="shared" si="1"/>
        <v>0.6555090655509066</v>
      </c>
      <c r="D24" s="152"/>
      <c r="E24" s="152" t="s">
        <v>431</v>
      </c>
      <c r="F24" s="150">
        <v>229</v>
      </c>
      <c r="G24" s="153">
        <f t="shared" si="2"/>
        <v>3.193863319386332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85</v>
      </c>
      <c r="G25" s="153">
        <f t="shared" si="2"/>
        <v>1.185495118549512</v>
      </c>
    </row>
    <row r="26" spans="1:7" ht="12.75">
      <c r="A26" s="149" t="s">
        <v>433</v>
      </c>
      <c r="B26" s="155">
        <v>38.1</v>
      </c>
      <c r="C26" s="156" t="s">
        <v>261</v>
      </c>
      <c r="D26" s="152"/>
      <c r="E26" s="157" t="s">
        <v>434</v>
      </c>
      <c r="F26" s="158">
        <v>160</v>
      </c>
      <c r="G26" s="153">
        <f t="shared" si="2"/>
        <v>2.2315202231520224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75</v>
      </c>
      <c r="G27" s="153">
        <f t="shared" si="2"/>
        <v>1.0460251046025104</v>
      </c>
    </row>
    <row r="28" spans="1:7" ht="12.75">
      <c r="A28" s="149" t="s">
        <v>262</v>
      </c>
      <c r="B28" s="150">
        <v>5166</v>
      </c>
      <c r="C28" s="151">
        <f aca="true" t="shared" si="3" ref="C28:C35">B28*100/B$7</f>
        <v>72.05020920502092</v>
      </c>
      <c r="D28" s="152"/>
      <c r="E28" s="152" t="s">
        <v>436</v>
      </c>
      <c r="F28" s="150">
        <v>72</v>
      </c>
      <c r="G28" s="153">
        <f t="shared" si="2"/>
        <v>1.00418410041841</v>
      </c>
    </row>
    <row r="29" spans="1:7" ht="12.75">
      <c r="A29" s="149" t="s">
        <v>0</v>
      </c>
      <c r="B29" s="150">
        <v>2590</v>
      </c>
      <c r="C29" s="151">
        <f t="shared" si="3"/>
        <v>36.122733612273365</v>
      </c>
      <c r="D29" s="152"/>
      <c r="E29" s="152" t="s">
        <v>1</v>
      </c>
      <c r="F29" s="150">
        <v>67</v>
      </c>
      <c r="G29" s="153">
        <f t="shared" si="2"/>
        <v>0.9344490934449093</v>
      </c>
    </row>
    <row r="30" spans="1:7" ht="12.75">
      <c r="A30" s="149" t="s">
        <v>2</v>
      </c>
      <c r="B30" s="150">
        <v>2576</v>
      </c>
      <c r="C30" s="151">
        <f t="shared" si="3"/>
        <v>35.92747559274756</v>
      </c>
      <c r="D30" s="152"/>
      <c r="E30" s="152" t="s">
        <v>3</v>
      </c>
      <c r="F30" s="150">
        <v>5</v>
      </c>
      <c r="G30" s="153">
        <f t="shared" si="2"/>
        <v>0.0697350069735007</v>
      </c>
    </row>
    <row r="31" spans="1:7" ht="12.75">
      <c r="A31" s="149" t="s">
        <v>4</v>
      </c>
      <c r="B31" s="150">
        <v>4897</v>
      </c>
      <c r="C31" s="151">
        <f t="shared" si="3"/>
        <v>68.29846582984658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660</v>
      </c>
      <c r="C32" s="151">
        <f t="shared" si="3"/>
        <v>9.205020920502092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502</v>
      </c>
      <c r="C33" s="151">
        <f t="shared" si="3"/>
        <v>7.00139470013947</v>
      </c>
      <c r="D33" s="152"/>
      <c r="E33" s="143" t="s">
        <v>8</v>
      </c>
      <c r="F33" s="141">
        <v>2346</v>
      </c>
      <c r="G33" s="148">
        <v>100</v>
      </c>
    </row>
    <row r="34" spans="1:7" ht="12.75">
      <c r="A34" s="149" t="s">
        <v>0</v>
      </c>
      <c r="B34" s="150">
        <v>223</v>
      </c>
      <c r="C34" s="151">
        <f t="shared" si="3"/>
        <v>3.110181311018131</v>
      </c>
      <c r="D34" s="152"/>
      <c r="E34" s="152" t="s">
        <v>9</v>
      </c>
      <c r="F34" s="150">
        <v>2011</v>
      </c>
      <c r="G34" s="153">
        <f aca="true" t="shared" si="4" ref="G34:G42">F34*100/F$33</f>
        <v>85.72037510656436</v>
      </c>
    </row>
    <row r="35" spans="1:7" ht="12.75">
      <c r="A35" s="149" t="s">
        <v>2</v>
      </c>
      <c r="B35" s="150">
        <v>279</v>
      </c>
      <c r="C35" s="151">
        <f t="shared" si="3"/>
        <v>3.8912133891213387</v>
      </c>
      <c r="D35" s="152"/>
      <c r="E35" s="152" t="s">
        <v>10</v>
      </c>
      <c r="F35" s="150">
        <v>977</v>
      </c>
      <c r="G35" s="153">
        <f t="shared" si="4"/>
        <v>41.64535379369139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1821</v>
      </c>
      <c r="G36" s="153">
        <f t="shared" si="4"/>
        <v>77.62148337595907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888</v>
      </c>
      <c r="G37" s="153">
        <f t="shared" si="4"/>
        <v>37.851662404092075</v>
      </c>
    </row>
    <row r="38" spans="1:7" ht="12.75">
      <c r="A38" s="163" t="s">
        <v>13</v>
      </c>
      <c r="B38" s="150">
        <v>7135</v>
      </c>
      <c r="C38" s="151">
        <f aca="true" t="shared" si="5" ref="C38:C56">B38*100/B$7</f>
        <v>99.5118549511855</v>
      </c>
      <c r="D38" s="152"/>
      <c r="E38" s="152" t="s">
        <v>14</v>
      </c>
      <c r="F38" s="150">
        <v>122</v>
      </c>
      <c r="G38" s="153">
        <f t="shared" si="4"/>
        <v>5.200341005967604</v>
      </c>
    </row>
    <row r="39" spans="1:7" ht="12.75">
      <c r="A39" s="149" t="s">
        <v>15</v>
      </c>
      <c r="B39" s="150">
        <v>6904</v>
      </c>
      <c r="C39" s="151">
        <f t="shared" si="5"/>
        <v>96.29009762900976</v>
      </c>
      <c r="D39" s="152"/>
      <c r="E39" s="152" t="s">
        <v>10</v>
      </c>
      <c r="F39" s="150">
        <v>57</v>
      </c>
      <c r="G39" s="153">
        <f t="shared" si="4"/>
        <v>2.4296675191815855</v>
      </c>
    </row>
    <row r="40" spans="1:7" ht="12.75">
      <c r="A40" s="149" t="s">
        <v>16</v>
      </c>
      <c r="B40" s="150">
        <v>150</v>
      </c>
      <c r="C40" s="151">
        <f t="shared" si="5"/>
        <v>2.092050209205021</v>
      </c>
      <c r="D40" s="152"/>
      <c r="E40" s="152" t="s">
        <v>17</v>
      </c>
      <c r="F40" s="150">
        <v>335</v>
      </c>
      <c r="G40" s="153">
        <f t="shared" si="4"/>
        <v>14.279624893435635</v>
      </c>
    </row>
    <row r="41" spans="1:7" ht="12.75">
      <c r="A41" s="149" t="s">
        <v>18</v>
      </c>
      <c r="B41" s="150">
        <v>7</v>
      </c>
      <c r="C41" s="151">
        <f t="shared" si="5"/>
        <v>0.09762900976290098</v>
      </c>
      <c r="D41" s="152"/>
      <c r="E41" s="152" t="s">
        <v>19</v>
      </c>
      <c r="F41" s="150">
        <v>268</v>
      </c>
      <c r="G41" s="153">
        <f t="shared" si="4"/>
        <v>11.423699914748507</v>
      </c>
    </row>
    <row r="42" spans="1:7" ht="12.75">
      <c r="A42" s="149" t="s">
        <v>20</v>
      </c>
      <c r="B42" s="150">
        <v>52</v>
      </c>
      <c r="C42" s="151">
        <f t="shared" si="5"/>
        <v>0.7252440725244073</v>
      </c>
      <c r="D42" s="152"/>
      <c r="E42" s="152" t="s">
        <v>21</v>
      </c>
      <c r="F42" s="150">
        <v>110</v>
      </c>
      <c r="G42" s="153">
        <f t="shared" si="4"/>
        <v>4.6888320545609545</v>
      </c>
    </row>
    <row r="43" spans="1:7" ht="12.75">
      <c r="A43" s="149" t="s">
        <v>22</v>
      </c>
      <c r="B43" s="150">
        <v>27</v>
      </c>
      <c r="C43" s="151">
        <f t="shared" si="5"/>
        <v>0.37656903765690375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</v>
      </c>
      <c r="C44" s="151">
        <f t="shared" si="5"/>
        <v>0.04184100418410042</v>
      </c>
      <c r="D44" s="152"/>
      <c r="E44" s="152" t="s">
        <v>24</v>
      </c>
      <c r="F44" s="160">
        <v>1040</v>
      </c>
      <c r="G44" s="164">
        <f>F44*100/F33</f>
        <v>44.3307757885763</v>
      </c>
    </row>
    <row r="45" spans="1:7" ht="12.75">
      <c r="A45" s="149" t="s">
        <v>25</v>
      </c>
      <c r="B45" s="150">
        <v>2</v>
      </c>
      <c r="C45" s="151">
        <f t="shared" si="5"/>
        <v>0.02789400278940028</v>
      </c>
      <c r="D45" s="152"/>
      <c r="E45" s="152" t="s">
        <v>26</v>
      </c>
      <c r="F45" s="160">
        <v>389</v>
      </c>
      <c r="G45" s="164">
        <f>F45*100/F33</f>
        <v>16.58141517476556</v>
      </c>
    </row>
    <row r="46" spans="1:7" ht="12.75">
      <c r="A46" s="149" t="s">
        <v>27</v>
      </c>
      <c r="B46" s="150">
        <v>3</v>
      </c>
      <c r="C46" s="151">
        <f t="shared" si="5"/>
        <v>0.04184100418410042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14</v>
      </c>
      <c r="C47" s="151">
        <f t="shared" si="5"/>
        <v>0.19525801952580196</v>
      </c>
      <c r="D47" s="152"/>
      <c r="E47" s="152" t="s">
        <v>29</v>
      </c>
      <c r="F47" s="165">
        <v>3.03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0.01394700139470014</v>
      </c>
      <c r="D48" s="152"/>
      <c r="E48" s="152" t="s">
        <v>31</v>
      </c>
      <c r="F48" s="145">
        <v>3.28</v>
      </c>
      <c r="G48" s="166" t="s">
        <v>261</v>
      </c>
    </row>
    <row r="49" spans="1:7" ht="12.75">
      <c r="A49" s="149" t="s">
        <v>32</v>
      </c>
      <c r="B49" s="150">
        <v>2</v>
      </c>
      <c r="C49" s="151">
        <f t="shared" si="5"/>
        <v>0.02789400278940028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2385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2346</v>
      </c>
      <c r="G52" s="153">
        <f>F52*100/F$51</f>
        <v>98.36477987421384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39</v>
      </c>
      <c r="G53" s="153">
        <f>F53*100/F$51</f>
        <v>1.6352201257861636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0.20964360587002095</v>
      </c>
    </row>
    <row r="55" spans="1:7" ht="12.75">
      <c r="A55" s="149" t="s">
        <v>43</v>
      </c>
      <c r="B55" s="150">
        <v>22</v>
      </c>
      <c r="C55" s="151">
        <f t="shared" si="5"/>
        <v>0.3068340306834031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35</v>
      </c>
      <c r="C56" s="151">
        <f t="shared" si="5"/>
        <v>0.4881450488145049</v>
      </c>
      <c r="D56" s="152"/>
      <c r="E56" s="152" t="s">
        <v>45</v>
      </c>
      <c r="F56" s="167">
        <v>0.5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6938</v>
      </c>
      <c r="C60" s="168">
        <f>B60*100/B7</f>
        <v>96.76429567642957</v>
      </c>
      <c r="D60" s="152"/>
      <c r="E60" s="143" t="s">
        <v>51</v>
      </c>
      <c r="F60" s="141">
        <v>2346</v>
      </c>
      <c r="G60" s="148">
        <v>100</v>
      </c>
    </row>
    <row r="61" spans="1:7" ht="12.75">
      <c r="A61" s="149" t="s">
        <v>52</v>
      </c>
      <c r="B61" s="160">
        <v>164</v>
      </c>
      <c r="C61" s="168">
        <f>B61*100/B7</f>
        <v>2.287308228730823</v>
      </c>
      <c r="D61" s="152"/>
      <c r="E61" s="152" t="s">
        <v>53</v>
      </c>
      <c r="F61" s="150">
        <v>2233</v>
      </c>
      <c r="G61" s="153">
        <f>F61*100/F$60</f>
        <v>95.18329070758739</v>
      </c>
    </row>
    <row r="62" spans="1:7" ht="12.75">
      <c r="A62" s="149" t="s">
        <v>54</v>
      </c>
      <c r="B62" s="160">
        <v>15</v>
      </c>
      <c r="C62" s="168">
        <f>B62*100/B7</f>
        <v>0.20920502092050208</v>
      </c>
      <c r="D62" s="152"/>
      <c r="E62" s="152" t="s">
        <v>55</v>
      </c>
      <c r="F62" s="150">
        <v>113</v>
      </c>
      <c r="G62" s="153">
        <f>F62*100/F$60</f>
        <v>4.816709292412617</v>
      </c>
    </row>
    <row r="63" spans="1:7" ht="12.75">
      <c r="A63" s="149" t="s">
        <v>56</v>
      </c>
      <c r="B63" s="160">
        <v>66</v>
      </c>
      <c r="C63" s="168">
        <f>B63*100/B7</f>
        <v>0.9205020920502092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3.04</v>
      </c>
      <c r="G64" s="166" t="s">
        <v>261</v>
      </c>
    </row>
    <row r="65" spans="1:7" ht="13.5" thickBot="1">
      <c r="A65" s="171" t="s">
        <v>59</v>
      </c>
      <c r="B65" s="172">
        <v>23</v>
      </c>
      <c r="C65" s="173">
        <f>B65*100/B7</f>
        <v>0.3207810320781032</v>
      </c>
      <c r="D65" s="174"/>
      <c r="E65" s="174" t="s">
        <v>60</v>
      </c>
      <c r="F65" s="175">
        <v>2.79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7170</v>
      </c>
      <c r="G9" s="33">
        <f>(F9/$F$9)*100</f>
        <v>100</v>
      </c>
    </row>
    <row r="10" spans="1:7" ht="12.75">
      <c r="A10" s="29" t="s">
        <v>269</v>
      </c>
      <c r="B10" s="93">
        <v>2229</v>
      </c>
      <c r="C10" s="33">
        <f aca="true" t="shared" si="0" ref="C10:C15">(B10/$B$10)*100</f>
        <v>100</v>
      </c>
      <c r="E10" s="34" t="s">
        <v>270</v>
      </c>
      <c r="F10" s="97">
        <v>7012</v>
      </c>
      <c r="G10" s="84">
        <f aca="true" t="shared" si="1" ref="G10:G16">(F10/$F$9)*100</f>
        <v>97.79637377963738</v>
      </c>
    </row>
    <row r="11" spans="1:8" ht="12.75">
      <c r="A11" s="36" t="s">
        <v>271</v>
      </c>
      <c r="B11" s="98">
        <v>93</v>
      </c>
      <c r="C11" s="35">
        <f t="shared" si="0"/>
        <v>4.172274562584119</v>
      </c>
      <c r="E11" s="34" t="s">
        <v>272</v>
      </c>
      <c r="F11" s="97">
        <v>6972</v>
      </c>
      <c r="G11" s="84">
        <f t="shared" si="1"/>
        <v>97.23849372384937</v>
      </c>
      <c r="H11" s="15" t="s">
        <v>250</v>
      </c>
    </row>
    <row r="12" spans="1:8" ht="12.75">
      <c r="A12" s="36" t="s">
        <v>273</v>
      </c>
      <c r="B12" s="98">
        <v>68</v>
      </c>
      <c r="C12" s="35">
        <f t="shared" si="0"/>
        <v>3.050695379093764</v>
      </c>
      <c r="E12" s="34" t="s">
        <v>274</v>
      </c>
      <c r="F12" s="97">
        <v>4499</v>
      </c>
      <c r="G12" s="84">
        <f t="shared" si="1"/>
        <v>62.74755927475593</v>
      </c>
      <c r="H12" s="15" t="s">
        <v>250</v>
      </c>
    </row>
    <row r="13" spans="1:7" ht="12.75">
      <c r="A13" s="36" t="s">
        <v>275</v>
      </c>
      <c r="B13" s="98">
        <v>1022</v>
      </c>
      <c r="C13" s="35">
        <f t="shared" si="0"/>
        <v>45.85015702108569</v>
      </c>
      <c r="E13" s="34" t="s">
        <v>276</v>
      </c>
      <c r="F13" s="97">
        <v>2473</v>
      </c>
      <c r="G13" s="84">
        <f t="shared" si="1"/>
        <v>34.490934449093444</v>
      </c>
    </row>
    <row r="14" spans="1:7" ht="12.75">
      <c r="A14" s="36" t="s">
        <v>277</v>
      </c>
      <c r="B14" s="98">
        <v>630</v>
      </c>
      <c r="C14" s="35">
        <f t="shared" si="0"/>
        <v>28.263795423956932</v>
      </c>
      <c r="E14" s="34" t="s">
        <v>166</v>
      </c>
      <c r="F14" s="97">
        <v>40</v>
      </c>
      <c r="G14" s="84">
        <f t="shared" si="1"/>
        <v>0.5578800557880056</v>
      </c>
    </row>
    <row r="15" spans="1:7" ht="12.75">
      <c r="A15" s="36" t="s">
        <v>324</v>
      </c>
      <c r="B15" s="97">
        <v>416</v>
      </c>
      <c r="C15" s="35">
        <f t="shared" si="0"/>
        <v>18.663077613279498</v>
      </c>
      <c r="E15" s="34" t="s">
        <v>278</v>
      </c>
      <c r="F15" s="97">
        <v>158</v>
      </c>
      <c r="G15" s="84">
        <f t="shared" si="1"/>
        <v>2.2036262203626222</v>
      </c>
    </row>
    <row r="16" spans="1:7" ht="12.75">
      <c r="A16" s="36"/>
      <c r="B16" s="93" t="s">
        <v>250</v>
      </c>
      <c r="C16" s="10"/>
      <c r="E16" s="34" t="s">
        <v>279</v>
      </c>
      <c r="F16" s="98">
        <v>23</v>
      </c>
      <c r="G16" s="84">
        <f t="shared" si="1"/>
        <v>0.3207810320781032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118</v>
      </c>
      <c r="G17" s="84">
        <f>(F17/$F$9)*100</f>
        <v>1.6457461645746165</v>
      </c>
    </row>
    <row r="18" spans="1:7" ht="12.75">
      <c r="A18" s="29" t="s">
        <v>282</v>
      </c>
      <c r="B18" s="93">
        <v>4651</v>
      </c>
      <c r="C18" s="33">
        <f>(B18/$B$18)*100</f>
        <v>100</v>
      </c>
      <c r="E18" s="34" t="s">
        <v>283</v>
      </c>
      <c r="F18" s="97">
        <v>40</v>
      </c>
      <c r="G18" s="84">
        <f>(F18/$F$9)*100</f>
        <v>0.5578800557880056</v>
      </c>
    </row>
    <row r="19" spans="1:7" ht="12.75">
      <c r="A19" s="36" t="s">
        <v>284</v>
      </c>
      <c r="B19" s="97">
        <v>79</v>
      </c>
      <c r="C19" s="84">
        <f aca="true" t="shared" si="2" ref="C19:C25">(B19/$B$18)*100</f>
        <v>1.6985594495807352</v>
      </c>
      <c r="E19" s="34"/>
      <c r="F19" s="97" t="s">
        <v>250</v>
      </c>
      <c r="G19" s="84"/>
    </row>
    <row r="20" spans="1:7" ht="12.75">
      <c r="A20" s="36" t="s">
        <v>285</v>
      </c>
      <c r="B20" s="97">
        <v>262</v>
      </c>
      <c r="C20" s="84">
        <f t="shared" si="2"/>
        <v>5.633197161900667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1481</v>
      </c>
      <c r="C21" s="84">
        <f t="shared" si="2"/>
        <v>31.842614491507206</v>
      </c>
      <c r="E21" s="38" t="s">
        <v>167</v>
      </c>
      <c r="F21" s="80">
        <v>158</v>
      </c>
      <c r="G21" s="33">
        <f>(F21/$F$21)*100</f>
        <v>100</v>
      </c>
    </row>
    <row r="22" spans="1:7" ht="12.75">
      <c r="A22" s="36" t="s">
        <v>302</v>
      </c>
      <c r="B22" s="97">
        <v>1099</v>
      </c>
      <c r="C22" s="84">
        <f t="shared" si="2"/>
        <v>23.629327026445925</v>
      </c>
      <c r="E22" s="34" t="s">
        <v>303</v>
      </c>
      <c r="F22" s="97">
        <v>73</v>
      </c>
      <c r="G22" s="84">
        <f aca="true" t="shared" si="3" ref="G22:G27">(F22/$F$21)*100</f>
        <v>46.20253164556962</v>
      </c>
    </row>
    <row r="23" spans="1:7" ht="12.75">
      <c r="A23" s="36" t="s">
        <v>304</v>
      </c>
      <c r="B23" s="97">
        <v>309</v>
      </c>
      <c r="C23" s="84">
        <f t="shared" si="2"/>
        <v>6.643732530638573</v>
      </c>
      <c r="E23" s="34" t="s">
        <v>305</v>
      </c>
      <c r="F23" s="97">
        <v>29</v>
      </c>
      <c r="G23" s="84">
        <f t="shared" si="3"/>
        <v>18.354430379746837</v>
      </c>
    </row>
    <row r="24" spans="1:7" ht="12.75">
      <c r="A24" s="36" t="s">
        <v>306</v>
      </c>
      <c r="B24" s="97">
        <v>956</v>
      </c>
      <c r="C24" s="84">
        <f t="shared" si="2"/>
        <v>20.55471941517953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465</v>
      </c>
      <c r="C25" s="84">
        <f t="shared" si="2"/>
        <v>9.997849924747367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19</v>
      </c>
      <c r="G26" s="84">
        <f t="shared" si="3"/>
        <v>12.025316455696203</v>
      </c>
    </row>
    <row r="27" spans="1:7" ht="12.75">
      <c r="A27" s="36" t="s">
        <v>311</v>
      </c>
      <c r="B27" s="108">
        <v>92.7</v>
      </c>
      <c r="C27" s="37" t="s">
        <v>261</v>
      </c>
      <c r="E27" s="34" t="s">
        <v>312</v>
      </c>
      <c r="F27" s="97">
        <v>37</v>
      </c>
      <c r="G27" s="84">
        <f t="shared" si="3"/>
        <v>23.417721518987342</v>
      </c>
    </row>
    <row r="28" spans="1:7" ht="12.75">
      <c r="A28" s="36" t="s">
        <v>313</v>
      </c>
      <c r="B28" s="108">
        <v>30.6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6792</v>
      </c>
      <c r="G30" s="33">
        <f>(F30/$F$30)*100</f>
        <v>100</v>
      </c>
      <c r="J30" s="39"/>
    </row>
    <row r="31" spans="1:10" ht="12.75">
      <c r="A31" s="95" t="s">
        <v>296</v>
      </c>
      <c r="B31" s="93">
        <v>5608</v>
      </c>
      <c r="C31" s="33">
        <f>(B31/$B$31)*100</f>
        <v>100</v>
      </c>
      <c r="E31" s="34" t="s">
        <v>317</v>
      </c>
      <c r="F31" s="97">
        <v>6549</v>
      </c>
      <c r="G31" s="101">
        <f>(F31/$F$30)*100</f>
        <v>96.42226148409894</v>
      </c>
      <c r="J31" s="39"/>
    </row>
    <row r="32" spans="1:10" ht="12.75">
      <c r="A32" s="36" t="s">
        <v>318</v>
      </c>
      <c r="B32" s="97">
        <v>1209</v>
      </c>
      <c r="C32" s="10">
        <f>(B32/$B$31)*100</f>
        <v>21.558487874465047</v>
      </c>
      <c r="E32" s="34" t="s">
        <v>319</v>
      </c>
      <c r="F32" s="97">
        <v>243</v>
      </c>
      <c r="G32" s="101">
        <f aca="true" t="shared" si="4" ref="G32:G39">(F32/$F$30)*100</f>
        <v>3.5777385159010597</v>
      </c>
      <c r="J32" s="39"/>
    </row>
    <row r="33" spans="1:10" ht="12.75">
      <c r="A33" s="36" t="s">
        <v>320</v>
      </c>
      <c r="B33" s="97">
        <v>3924</v>
      </c>
      <c r="C33" s="10">
        <f aca="true" t="shared" si="5" ref="C33:C38">(B33/$B$31)*100</f>
        <v>69.97146932952924</v>
      </c>
      <c r="E33" s="34" t="s">
        <v>321</v>
      </c>
      <c r="F33" s="97">
        <v>51</v>
      </c>
      <c r="G33" s="101">
        <f t="shared" si="4"/>
        <v>0.7508833922261484</v>
      </c>
      <c r="J33" s="39"/>
    </row>
    <row r="34" spans="1:7" ht="12.75">
      <c r="A34" s="36" t="s">
        <v>322</v>
      </c>
      <c r="B34" s="97">
        <v>36</v>
      </c>
      <c r="C34" s="10">
        <f t="shared" si="5"/>
        <v>0.6419400855920114</v>
      </c>
      <c r="E34" s="34" t="s">
        <v>323</v>
      </c>
      <c r="F34" s="97">
        <v>91</v>
      </c>
      <c r="G34" s="101">
        <f t="shared" si="4"/>
        <v>1.339811542991755</v>
      </c>
    </row>
    <row r="35" spans="1:7" ht="12.75">
      <c r="A35" s="36" t="s">
        <v>325</v>
      </c>
      <c r="B35" s="97">
        <v>169</v>
      </c>
      <c r="C35" s="10">
        <f t="shared" si="5"/>
        <v>3.013552068473609</v>
      </c>
      <c r="E35" s="34" t="s">
        <v>321</v>
      </c>
      <c r="F35" s="97">
        <v>37</v>
      </c>
      <c r="G35" s="101">
        <f t="shared" si="4"/>
        <v>0.5447585394581861</v>
      </c>
    </row>
    <row r="36" spans="1:7" ht="12.75">
      <c r="A36" s="36" t="s">
        <v>297</v>
      </c>
      <c r="B36" s="97">
        <v>148</v>
      </c>
      <c r="C36" s="10">
        <f t="shared" si="5"/>
        <v>2.6390870185449358</v>
      </c>
      <c r="E36" s="34" t="s">
        <v>327</v>
      </c>
      <c r="F36" s="97">
        <v>106</v>
      </c>
      <c r="G36" s="101">
        <f t="shared" si="4"/>
        <v>1.5606595995288575</v>
      </c>
    </row>
    <row r="37" spans="1:7" ht="12.75">
      <c r="A37" s="36" t="s">
        <v>326</v>
      </c>
      <c r="B37" s="97">
        <v>270</v>
      </c>
      <c r="C37" s="10">
        <f t="shared" si="5"/>
        <v>4.814550641940086</v>
      </c>
      <c r="E37" s="34" t="s">
        <v>321</v>
      </c>
      <c r="F37" s="97">
        <v>14</v>
      </c>
      <c r="G37" s="101">
        <f t="shared" si="4"/>
        <v>0.2061248527679623</v>
      </c>
    </row>
    <row r="38" spans="1:7" ht="12.75">
      <c r="A38" s="36" t="s">
        <v>297</v>
      </c>
      <c r="B38" s="97">
        <v>146</v>
      </c>
      <c r="C38" s="10">
        <f t="shared" si="5"/>
        <v>2.6034236804564905</v>
      </c>
      <c r="E38" s="34" t="s">
        <v>259</v>
      </c>
      <c r="F38" s="97">
        <v>46</v>
      </c>
      <c r="G38" s="101">
        <f t="shared" si="4"/>
        <v>0.6772673733804476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149</v>
      </c>
      <c r="C42" s="33">
        <f>(B42/$B$42)*100</f>
        <v>100</v>
      </c>
      <c r="E42" s="31" t="s">
        <v>268</v>
      </c>
      <c r="F42" s="80">
        <v>7170</v>
      </c>
      <c r="G42" s="99">
        <f>(F42/$F$42)*100</f>
        <v>100</v>
      </c>
      <c r="I42" s="39"/>
    </row>
    <row r="43" spans="1:7" ht="12.75">
      <c r="A43" s="36" t="s">
        <v>301</v>
      </c>
      <c r="B43" s="98">
        <v>95</v>
      </c>
      <c r="C43" s="102">
        <f>(B43/$B$42)*100</f>
        <v>63.758389261744966</v>
      </c>
      <c r="E43" s="60" t="s">
        <v>168</v>
      </c>
      <c r="F43" s="106">
        <v>9139</v>
      </c>
      <c r="G43" s="107">
        <f aca="true" t="shared" si="6" ref="G43:G71">(F43/$F$42)*100</f>
        <v>127.46164574616456</v>
      </c>
    </row>
    <row r="44" spans="1:7" ht="12.75">
      <c r="A44" s="36"/>
      <c r="B44" s="93" t="s">
        <v>250</v>
      </c>
      <c r="C44" s="10"/>
      <c r="E44" s="1" t="s">
        <v>329</v>
      </c>
      <c r="F44" s="97">
        <v>51</v>
      </c>
      <c r="G44" s="101">
        <f t="shared" si="6"/>
        <v>0.7112970711297071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39</v>
      </c>
      <c r="G45" s="101">
        <f t="shared" si="6"/>
        <v>0.5439330543933054</v>
      </c>
    </row>
    <row r="46" spans="1:7" ht="12.75">
      <c r="A46" s="29" t="s">
        <v>331</v>
      </c>
      <c r="B46" s="93">
        <v>5152</v>
      </c>
      <c r="C46" s="33">
        <f>(B46/$B$46)*100</f>
        <v>100</v>
      </c>
      <c r="E46" s="1" t="s">
        <v>332</v>
      </c>
      <c r="F46" s="97">
        <v>135</v>
      </c>
      <c r="G46" s="101">
        <f t="shared" si="6"/>
        <v>1.882845188284519</v>
      </c>
    </row>
    <row r="47" spans="1:7" ht="12.75">
      <c r="A47" s="36" t="s">
        <v>333</v>
      </c>
      <c r="B47" s="97">
        <v>655</v>
      </c>
      <c r="C47" s="10">
        <f>(B47/$B$46)*100</f>
        <v>12.713509316770185</v>
      </c>
      <c r="E47" s="1" t="s">
        <v>334</v>
      </c>
      <c r="F47" s="97">
        <v>97</v>
      </c>
      <c r="G47" s="101">
        <f t="shared" si="6"/>
        <v>1.3528591352859136</v>
      </c>
    </row>
    <row r="48" spans="1:7" ht="12.75">
      <c r="A48" s="36"/>
      <c r="B48" s="93" t="s">
        <v>250</v>
      </c>
      <c r="C48" s="10"/>
      <c r="E48" s="1" t="s">
        <v>335</v>
      </c>
      <c r="F48" s="97">
        <v>1292</v>
      </c>
      <c r="G48" s="101">
        <f t="shared" si="6"/>
        <v>18.01952580195258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133</v>
      </c>
      <c r="G49" s="101">
        <f t="shared" si="6"/>
        <v>1.8549511854951184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37</v>
      </c>
      <c r="G50" s="101">
        <f t="shared" si="6"/>
        <v>0.5160390516039052</v>
      </c>
    </row>
    <row r="51" spans="1:7" ht="12.75">
      <c r="A51" s="5" t="s">
        <v>338</v>
      </c>
      <c r="B51" s="93">
        <v>1844</v>
      </c>
      <c r="C51" s="33">
        <f>(B51/$B$51)*100</f>
        <v>100</v>
      </c>
      <c r="E51" s="1" t="s">
        <v>339</v>
      </c>
      <c r="F51" s="97">
        <v>1845</v>
      </c>
      <c r="G51" s="101">
        <f t="shared" si="6"/>
        <v>25.732217573221757</v>
      </c>
    </row>
    <row r="52" spans="1:7" ht="12.75">
      <c r="A52" s="4" t="s">
        <v>340</v>
      </c>
      <c r="B52" s="98">
        <v>132</v>
      </c>
      <c r="C52" s="10">
        <f>(B52/$B$51)*100</f>
        <v>7.158351409978309</v>
      </c>
      <c r="E52" s="1" t="s">
        <v>341</v>
      </c>
      <c r="F52" s="97">
        <v>49</v>
      </c>
      <c r="G52" s="101">
        <f t="shared" si="6"/>
        <v>0.6834030683403068</v>
      </c>
    </row>
    <row r="53" spans="1:7" ht="12.75">
      <c r="A53" s="4"/>
      <c r="B53" s="93" t="s">
        <v>250</v>
      </c>
      <c r="C53" s="10"/>
      <c r="E53" s="1" t="s">
        <v>342</v>
      </c>
      <c r="F53" s="97">
        <v>48</v>
      </c>
      <c r="G53" s="101">
        <f t="shared" si="6"/>
        <v>0.6694560669456067</v>
      </c>
    </row>
    <row r="54" spans="1:7" ht="14.25">
      <c r="A54" s="5" t="s">
        <v>343</v>
      </c>
      <c r="B54" s="93">
        <v>4372</v>
      </c>
      <c r="C54" s="33">
        <f>(B54/$B$54)*100</f>
        <v>100</v>
      </c>
      <c r="E54" s="1" t="s">
        <v>201</v>
      </c>
      <c r="F54" s="97">
        <v>1991</v>
      </c>
      <c r="G54" s="101">
        <f t="shared" si="6"/>
        <v>27.768479776847975</v>
      </c>
    </row>
    <row r="55" spans="1:7" ht="12.75">
      <c r="A55" s="4" t="s">
        <v>340</v>
      </c>
      <c r="B55" s="98">
        <v>526</v>
      </c>
      <c r="C55" s="10">
        <f>(B55/$B$54)*100</f>
        <v>12.03110704483074</v>
      </c>
      <c r="E55" s="1" t="s">
        <v>344</v>
      </c>
      <c r="F55" s="97">
        <v>1136</v>
      </c>
      <c r="G55" s="101">
        <f t="shared" si="6"/>
        <v>15.843793584379359</v>
      </c>
    </row>
    <row r="56" spans="1:7" ht="12.75">
      <c r="A56" s="4" t="s">
        <v>345</v>
      </c>
      <c r="B56" s="119">
        <v>71.1</v>
      </c>
      <c r="C56" s="37" t="s">
        <v>261</v>
      </c>
      <c r="E56" s="1" t="s">
        <v>346</v>
      </c>
      <c r="F56" s="97">
        <v>30</v>
      </c>
      <c r="G56" s="101">
        <f t="shared" si="6"/>
        <v>0.41841004184100417</v>
      </c>
    </row>
    <row r="57" spans="1:7" ht="12.75">
      <c r="A57" s="4" t="s">
        <v>347</v>
      </c>
      <c r="B57" s="98">
        <v>3846</v>
      </c>
      <c r="C57" s="10">
        <f>(B57/$B$54)*100</f>
        <v>87.96889295516927</v>
      </c>
      <c r="E57" s="1" t="s">
        <v>348</v>
      </c>
      <c r="F57" s="97">
        <v>13</v>
      </c>
      <c r="G57" s="101">
        <f t="shared" si="6"/>
        <v>0.18131101813110181</v>
      </c>
    </row>
    <row r="58" spans="1:7" ht="12.75">
      <c r="A58" s="4" t="s">
        <v>345</v>
      </c>
      <c r="B58" s="119">
        <v>84.8</v>
      </c>
      <c r="C58" s="37" t="s">
        <v>261</v>
      </c>
      <c r="E58" s="1" t="s">
        <v>349</v>
      </c>
      <c r="F58" s="97">
        <v>515</v>
      </c>
      <c r="G58" s="101">
        <f t="shared" si="6"/>
        <v>7.182705718270571</v>
      </c>
    </row>
    <row r="59" spans="1:7" ht="12.75">
      <c r="A59" s="4"/>
      <c r="B59" s="93" t="s">
        <v>250</v>
      </c>
      <c r="C59" s="10"/>
      <c r="E59" s="1" t="s">
        <v>350</v>
      </c>
      <c r="F59" s="97">
        <v>16</v>
      </c>
      <c r="G59" s="101">
        <f t="shared" si="6"/>
        <v>0.22315202231520223</v>
      </c>
    </row>
    <row r="60" spans="1:7" ht="12.75">
      <c r="A60" s="5" t="s">
        <v>351</v>
      </c>
      <c r="B60" s="93">
        <v>497</v>
      </c>
      <c r="C60" s="33">
        <f>(B60/$B$60)*100</f>
        <v>100</v>
      </c>
      <c r="E60" s="1" t="s">
        <v>352</v>
      </c>
      <c r="F60" s="97">
        <v>65</v>
      </c>
      <c r="G60" s="101">
        <f t="shared" si="6"/>
        <v>0.906555090655509</v>
      </c>
    </row>
    <row r="61" spans="1:7" ht="12.75">
      <c r="A61" s="4" t="s">
        <v>340</v>
      </c>
      <c r="B61" s="97">
        <v>197</v>
      </c>
      <c r="C61" s="10">
        <f>(B61/$B$60)*100</f>
        <v>39.63782696177062</v>
      </c>
      <c r="E61" s="1" t="s">
        <v>353</v>
      </c>
      <c r="F61" s="97">
        <v>103</v>
      </c>
      <c r="G61" s="101">
        <f t="shared" si="6"/>
        <v>1.4365411436541142</v>
      </c>
    </row>
    <row r="62" spans="1:7" ht="12.75">
      <c r="A62" s="4"/>
      <c r="B62" s="93" t="s">
        <v>250</v>
      </c>
      <c r="C62" s="10"/>
      <c r="E62" s="1" t="s">
        <v>354</v>
      </c>
      <c r="F62" s="97">
        <v>175</v>
      </c>
      <c r="G62" s="101">
        <f t="shared" si="6"/>
        <v>2.4407252440725244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</v>
      </c>
      <c r="G63" s="101">
        <f t="shared" si="6"/>
        <v>0.12552301255230125</v>
      </c>
    </row>
    <row r="64" spans="1:7" ht="12.75">
      <c r="A64" s="29" t="s">
        <v>357</v>
      </c>
      <c r="B64" s="93">
        <v>6792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5107</v>
      </c>
      <c r="C65" s="10">
        <f>(B65/$B$64)*100</f>
        <v>75.19140164899882</v>
      </c>
      <c r="E65" s="1" t="s">
        <v>359</v>
      </c>
      <c r="F65" s="97">
        <v>155</v>
      </c>
      <c r="G65" s="101">
        <f t="shared" si="6"/>
        <v>2.161785216178522</v>
      </c>
    </row>
    <row r="66" spans="1:7" ht="12.75">
      <c r="A66" s="4" t="s">
        <v>257</v>
      </c>
      <c r="B66" s="97">
        <v>1679</v>
      </c>
      <c r="C66" s="10">
        <f aca="true" t="shared" si="7" ref="C66:C71">(B66/$B$64)*100</f>
        <v>24.72025912838634</v>
      </c>
      <c r="E66" s="1" t="s">
        <v>360</v>
      </c>
      <c r="F66" s="97">
        <v>28</v>
      </c>
      <c r="G66" s="101">
        <f t="shared" si="6"/>
        <v>0.3905160390516039</v>
      </c>
    </row>
    <row r="67" spans="1:7" ht="12.75">
      <c r="A67" s="4" t="s">
        <v>361</v>
      </c>
      <c r="B67" s="97">
        <v>1027</v>
      </c>
      <c r="C67" s="10">
        <f t="shared" si="7"/>
        <v>15.120730270906948</v>
      </c>
      <c r="E67" s="1" t="s">
        <v>362</v>
      </c>
      <c r="F67" s="97">
        <v>51</v>
      </c>
      <c r="G67" s="101">
        <f t="shared" si="6"/>
        <v>0.7112970711297071</v>
      </c>
    </row>
    <row r="68" spans="1:7" ht="12.75">
      <c r="A68" s="4" t="s">
        <v>363</v>
      </c>
      <c r="B68" s="97">
        <v>652</v>
      </c>
      <c r="C68" s="10">
        <f t="shared" si="7"/>
        <v>9.599528857479388</v>
      </c>
      <c r="E68" s="1" t="s">
        <v>364</v>
      </c>
      <c r="F68" s="97">
        <v>391</v>
      </c>
      <c r="G68" s="101">
        <f t="shared" si="6"/>
        <v>5.453277545327754</v>
      </c>
    </row>
    <row r="69" spans="1:7" ht="12.75">
      <c r="A69" s="4" t="s">
        <v>365</v>
      </c>
      <c r="B69" s="97">
        <v>346</v>
      </c>
      <c r="C69" s="10">
        <f t="shared" si="7"/>
        <v>5.094228504122497</v>
      </c>
      <c r="E69" s="1" t="s">
        <v>366</v>
      </c>
      <c r="F69" s="97">
        <v>40</v>
      </c>
      <c r="G69" s="101">
        <f t="shared" si="6"/>
        <v>0.5578800557880056</v>
      </c>
    </row>
    <row r="70" spans="1:7" ht="12.75">
      <c r="A70" s="4" t="s">
        <v>367</v>
      </c>
      <c r="B70" s="97">
        <v>306</v>
      </c>
      <c r="C70" s="10">
        <f t="shared" si="7"/>
        <v>4.5053003533568905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6</v>
      </c>
      <c r="C71" s="40">
        <f t="shared" si="7"/>
        <v>0.08833922261484099</v>
      </c>
      <c r="D71" s="41"/>
      <c r="E71" s="9" t="s">
        <v>369</v>
      </c>
      <c r="F71" s="103">
        <v>695</v>
      </c>
      <c r="G71" s="104">
        <f t="shared" si="6"/>
        <v>9.693165969316597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5426</v>
      </c>
      <c r="C9" s="81">
        <f>(B9/$B$9)*100</f>
        <v>100</v>
      </c>
      <c r="D9" s="65"/>
      <c r="E9" s="79" t="s">
        <v>381</v>
      </c>
      <c r="F9" s="80">
        <v>2352</v>
      </c>
      <c r="G9" s="81">
        <f>(F9/$F$9)*100</f>
        <v>100</v>
      </c>
    </row>
    <row r="10" spans="1:7" ht="12.75">
      <c r="A10" s="82" t="s">
        <v>382</v>
      </c>
      <c r="B10" s="97">
        <v>4006</v>
      </c>
      <c r="C10" s="105">
        <f>(B10/$B$9)*100</f>
        <v>73.82970880943604</v>
      </c>
      <c r="D10" s="65"/>
      <c r="E10" s="78" t="s">
        <v>383</v>
      </c>
      <c r="F10" s="97">
        <v>70</v>
      </c>
      <c r="G10" s="105">
        <f aca="true" t="shared" si="0" ref="G10:G19">(F10/$F$9)*100</f>
        <v>2.976190476190476</v>
      </c>
    </row>
    <row r="11" spans="1:7" ht="12.75">
      <c r="A11" s="82" t="s">
        <v>384</v>
      </c>
      <c r="B11" s="97">
        <v>3994</v>
      </c>
      <c r="C11" s="105">
        <f aca="true" t="shared" si="1" ref="C11:C16">(B11/$B$9)*100</f>
        <v>73.60855141909326</v>
      </c>
      <c r="D11" s="65"/>
      <c r="E11" s="78" t="s">
        <v>385</v>
      </c>
      <c r="F11" s="97">
        <v>55</v>
      </c>
      <c r="G11" s="105">
        <f t="shared" si="0"/>
        <v>2.33843537414966</v>
      </c>
    </row>
    <row r="12" spans="1:7" ht="12.75">
      <c r="A12" s="82" t="s">
        <v>386</v>
      </c>
      <c r="B12" s="97">
        <v>3913</v>
      </c>
      <c r="C12" s="105">
        <f>(B12/$B$9)*100</f>
        <v>72.11573903427939</v>
      </c>
      <c r="D12" s="65"/>
      <c r="E12" s="78" t="s">
        <v>387</v>
      </c>
      <c r="F12" s="97">
        <v>120</v>
      </c>
      <c r="G12" s="105">
        <f t="shared" si="0"/>
        <v>5.1020408163265305</v>
      </c>
    </row>
    <row r="13" spans="1:7" ht="12.75">
      <c r="A13" s="82" t="s">
        <v>388</v>
      </c>
      <c r="B13" s="97">
        <v>81</v>
      </c>
      <c r="C13" s="105">
        <f>(B13/$B$9)*100</f>
        <v>1.4928123848138592</v>
      </c>
      <c r="D13" s="65"/>
      <c r="E13" s="78" t="s">
        <v>389</v>
      </c>
      <c r="F13" s="97">
        <v>122</v>
      </c>
      <c r="G13" s="105">
        <f t="shared" si="0"/>
        <v>5.187074829931973</v>
      </c>
    </row>
    <row r="14" spans="1:7" ht="12.75">
      <c r="A14" s="82" t="s">
        <v>390</v>
      </c>
      <c r="B14" s="109">
        <v>2</v>
      </c>
      <c r="C14" s="112" t="s">
        <v>261</v>
      </c>
      <c r="D14" s="65"/>
      <c r="E14" s="78" t="s">
        <v>391</v>
      </c>
      <c r="F14" s="97">
        <v>281</v>
      </c>
      <c r="G14" s="105">
        <f t="shared" si="0"/>
        <v>11.947278911564625</v>
      </c>
    </row>
    <row r="15" spans="1:7" ht="12.75">
      <c r="A15" s="82" t="s">
        <v>392</v>
      </c>
      <c r="B15" s="109">
        <v>12</v>
      </c>
      <c r="C15" s="105">
        <f t="shared" si="1"/>
        <v>0.22115739034279397</v>
      </c>
      <c r="D15" s="65"/>
      <c r="E15" s="78" t="s">
        <v>393</v>
      </c>
      <c r="F15" s="97">
        <v>511</v>
      </c>
      <c r="G15" s="105">
        <f t="shared" si="0"/>
        <v>21.726190476190478</v>
      </c>
    </row>
    <row r="16" spans="1:7" ht="12.75">
      <c r="A16" s="82" t="s">
        <v>67</v>
      </c>
      <c r="B16" s="97">
        <v>1420</v>
      </c>
      <c r="C16" s="105">
        <f t="shared" si="1"/>
        <v>26.170291190563947</v>
      </c>
      <c r="D16" s="65"/>
      <c r="E16" s="78" t="s">
        <v>68</v>
      </c>
      <c r="F16" s="97">
        <v>365</v>
      </c>
      <c r="G16" s="105">
        <f t="shared" si="0"/>
        <v>15.518707482993197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623</v>
      </c>
      <c r="G17" s="105">
        <f t="shared" si="0"/>
        <v>26.488095238095237</v>
      </c>
    </row>
    <row r="18" spans="1:7" ht="12.75">
      <c r="A18" s="77" t="s">
        <v>70</v>
      </c>
      <c r="B18" s="80">
        <v>2659</v>
      </c>
      <c r="C18" s="81">
        <f>(B18/$B$18)*100</f>
        <v>100</v>
      </c>
      <c r="D18" s="65"/>
      <c r="E18" s="78" t="s">
        <v>170</v>
      </c>
      <c r="F18" s="97">
        <v>162</v>
      </c>
      <c r="G18" s="105">
        <f t="shared" si="0"/>
        <v>6.887755102040815</v>
      </c>
    </row>
    <row r="19" spans="1:9" ht="12.75">
      <c r="A19" s="82" t="s">
        <v>382</v>
      </c>
      <c r="B19" s="97">
        <v>1847</v>
      </c>
      <c r="C19" s="105">
        <f>(B19/$B$18)*100</f>
        <v>69.46220383602858</v>
      </c>
      <c r="D19" s="65"/>
      <c r="E19" s="78" t="s">
        <v>169</v>
      </c>
      <c r="F19" s="98">
        <v>43</v>
      </c>
      <c r="G19" s="105">
        <f t="shared" si="0"/>
        <v>1.8282312925170068</v>
      </c>
      <c r="I19" s="117"/>
    </row>
    <row r="20" spans="1:7" ht="12.75">
      <c r="A20" s="82" t="s">
        <v>384</v>
      </c>
      <c r="B20" s="97">
        <v>1847</v>
      </c>
      <c r="C20" s="105">
        <f>(B20/$B$18)*100</f>
        <v>69.46220383602858</v>
      </c>
      <c r="D20" s="65"/>
      <c r="E20" s="78" t="s">
        <v>71</v>
      </c>
      <c r="F20" s="97">
        <v>76432</v>
      </c>
      <c r="G20" s="112" t="s">
        <v>261</v>
      </c>
    </row>
    <row r="21" spans="1:7" ht="12.75">
      <c r="A21" s="82" t="s">
        <v>386</v>
      </c>
      <c r="B21" s="97">
        <v>1794</v>
      </c>
      <c r="C21" s="105">
        <f>(B21/$B$18)*100</f>
        <v>67.46897329823241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2114</v>
      </c>
      <c r="G22" s="105">
        <f>(F22/$F$9)*100</f>
        <v>89.88095238095238</v>
      </c>
    </row>
    <row r="23" spans="1:7" ht="12.75">
      <c r="A23" s="77" t="s">
        <v>73</v>
      </c>
      <c r="B23" s="80">
        <v>432</v>
      </c>
      <c r="C23" s="81">
        <f>(B23/$B$23)*100</f>
        <v>100</v>
      </c>
      <c r="D23" s="65"/>
      <c r="E23" s="78" t="s">
        <v>74</v>
      </c>
      <c r="F23" s="97">
        <v>83220</v>
      </c>
      <c r="G23" s="112" t="s">
        <v>261</v>
      </c>
    </row>
    <row r="24" spans="1:7" ht="12.75">
      <c r="A24" s="82" t="s">
        <v>75</v>
      </c>
      <c r="B24" s="97">
        <v>236</v>
      </c>
      <c r="C24" s="105">
        <f>(B24/$B$23)*100</f>
        <v>54.629629629629626</v>
      </c>
      <c r="D24" s="65"/>
      <c r="E24" s="78" t="s">
        <v>76</v>
      </c>
      <c r="F24" s="97">
        <v>510</v>
      </c>
      <c r="G24" s="105">
        <f>(F24/$F$9)*100</f>
        <v>21.683673469387756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13399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35</v>
      </c>
      <c r="G26" s="105">
        <f>(F26/$F$9)*100</f>
        <v>1.488095238095238</v>
      </c>
    </row>
    <row r="27" spans="1:7" ht="12.75">
      <c r="A27" s="77" t="s">
        <v>85</v>
      </c>
      <c r="B27" s="80">
        <v>3828</v>
      </c>
      <c r="C27" s="81">
        <f>(B27/$B$27)*100</f>
        <v>100</v>
      </c>
      <c r="D27" s="65"/>
      <c r="E27" s="78" t="s">
        <v>78</v>
      </c>
      <c r="F27" s="98">
        <v>7807</v>
      </c>
      <c r="G27" s="112" t="s">
        <v>261</v>
      </c>
    </row>
    <row r="28" spans="1:7" ht="12.75">
      <c r="A28" s="82" t="s">
        <v>86</v>
      </c>
      <c r="B28" s="97">
        <v>3306</v>
      </c>
      <c r="C28" s="105">
        <f aca="true" t="shared" si="2" ref="C28:C33">(B28/$B$27)*100</f>
        <v>86.36363636363636</v>
      </c>
      <c r="D28" s="65"/>
      <c r="E28" s="78" t="s">
        <v>79</v>
      </c>
      <c r="F28" s="97">
        <v>28</v>
      </c>
      <c r="G28" s="105">
        <f>(F28/$F$9)*100</f>
        <v>1.1904761904761905</v>
      </c>
    </row>
    <row r="29" spans="1:7" ht="12.75">
      <c r="A29" s="82" t="s">
        <v>87</v>
      </c>
      <c r="B29" s="97">
        <v>288</v>
      </c>
      <c r="C29" s="105">
        <f t="shared" si="2"/>
        <v>7.523510971786834</v>
      </c>
      <c r="D29" s="65"/>
      <c r="E29" s="78" t="s">
        <v>80</v>
      </c>
      <c r="F29" s="97">
        <v>4968</v>
      </c>
      <c r="G29" s="112" t="s">
        <v>261</v>
      </c>
    </row>
    <row r="30" spans="1:7" ht="12.75">
      <c r="A30" s="82" t="s">
        <v>88</v>
      </c>
      <c r="B30" s="97">
        <v>51</v>
      </c>
      <c r="C30" s="105">
        <f t="shared" si="2"/>
        <v>1.3322884012539185</v>
      </c>
      <c r="D30" s="65"/>
      <c r="E30" s="78" t="s">
        <v>81</v>
      </c>
      <c r="F30" s="97">
        <v>420</v>
      </c>
      <c r="G30" s="105">
        <f>(F30/$F$9)*100</f>
        <v>17.857142857142858</v>
      </c>
    </row>
    <row r="31" spans="1:7" ht="12.75">
      <c r="A31" s="82" t="s">
        <v>115</v>
      </c>
      <c r="B31" s="97">
        <v>7</v>
      </c>
      <c r="C31" s="105">
        <f t="shared" si="2"/>
        <v>0.18286311389759666</v>
      </c>
      <c r="D31" s="65"/>
      <c r="E31" s="78" t="s">
        <v>82</v>
      </c>
      <c r="F31" s="97">
        <v>16157</v>
      </c>
      <c r="G31" s="112" t="s">
        <v>261</v>
      </c>
    </row>
    <row r="32" spans="1:7" ht="12.75">
      <c r="A32" s="82" t="s">
        <v>89</v>
      </c>
      <c r="B32" s="97">
        <v>7</v>
      </c>
      <c r="C32" s="105">
        <f t="shared" si="2"/>
        <v>0.18286311389759666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169</v>
      </c>
      <c r="C33" s="105">
        <f t="shared" si="2"/>
        <v>4.414838035527691</v>
      </c>
      <c r="D33" s="65"/>
      <c r="E33" s="79" t="s">
        <v>84</v>
      </c>
      <c r="F33" s="80">
        <v>2027</v>
      </c>
      <c r="G33" s="81">
        <f>(F33/$F$33)*100</f>
        <v>100</v>
      </c>
    </row>
    <row r="34" spans="1:7" ht="12.75">
      <c r="A34" s="82" t="s">
        <v>91</v>
      </c>
      <c r="B34" s="120">
        <v>34.4</v>
      </c>
      <c r="C34" s="112" t="s">
        <v>261</v>
      </c>
      <c r="D34" s="65"/>
      <c r="E34" s="78" t="s">
        <v>383</v>
      </c>
      <c r="F34" s="97">
        <v>22</v>
      </c>
      <c r="G34" s="105">
        <f aca="true" t="shared" si="3" ref="G34:G43">(F34/$F$33)*100</f>
        <v>1.0853478046373952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71</v>
      </c>
      <c r="G36" s="105">
        <f t="shared" si="3"/>
        <v>3.5027133695115933</v>
      </c>
    </row>
    <row r="37" spans="1:7" ht="12.75">
      <c r="A37" s="77" t="s">
        <v>94</v>
      </c>
      <c r="B37" s="80">
        <v>3913</v>
      </c>
      <c r="C37" s="81">
        <f>(B37/$B$37)*100</f>
        <v>100</v>
      </c>
      <c r="D37" s="65"/>
      <c r="E37" s="78" t="s">
        <v>389</v>
      </c>
      <c r="F37" s="97">
        <v>85</v>
      </c>
      <c r="G37" s="105">
        <f t="shared" si="3"/>
        <v>4.193389245189936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242</v>
      </c>
      <c r="G38" s="105">
        <f t="shared" si="3"/>
        <v>11.938825851011346</v>
      </c>
    </row>
    <row r="39" spans="1:7" ht="12.75">
      <c r="A39" s="82" t="s">
        <v>97</v>
      </c>
      <c r="B39" s="98">
        <v>1630</v>
      </c>
      <c r="C39" s="105">
        <f>(B39/$B$37)*100</f>
        <v>41.656018400204445</v>
      </c>
      <c r="D39" s="65"/>
      <c r="E39" s="78" t="s">
        <v>393</v>
      </c>
      <c r="F39" s="97">
        <v>466</v>
      </c>
      <c r="G39" s="105">
        <f t="shared" si="3"/>
        <v>22.989639861864823</v>
      </c>
    </row>
    <row r="40" spans="1:7" ht="12.75">
      <c r="A40" s="82" t="s">
        <v>98</v>
      </c>
      <c r="B40" s="98">
        <v>357</v>
      </c>
      <c r="C40" s="105">
        <f>(B40/$B$37)*100</f>
        <v>9.123434704830053</v>
      </c>
      <c r="D40" s="65"/>
      <c r="E40" s="78" t="s">
        <v>68</v>
      </c>
      <c r="F40" s="97">
        <v>336</v>
      </c>
      <c r="G40" s="105">
        <f t="shared" si="3"/>
        <v>16.57622101628022</v>
      </c>
    </row>
    <row r="41" spans="1:7" ht="12.75">
      <c r="A41" s="82" t="s">
        <v>100</v>
      </c>
      <c r="B41" s="98">
        <v>1147</v>
      </c>
      <c r="C41" s="105">
        <f>(B41/$B$37)*100</f>
        <v>29.312547917199076</v>
      </c>
      <c r="D41" s="65"/>
      <c r="E41" s="78" t="s">
        <v>69</v>
      </c>
      <c r="F41" s="97">
        <v>600</v>
      </c>
      <c r="G41" s="105">
        <f t="shared" si="3"/>
        <v>29.60039467192896</v>
      </c>
    </row>
    <row r="42" spans="1:7" ht="12.75">
      <c r="A42" s="82" t="s">
        <v>260</v>
      </c>
      <c r="B42" s="98">
        <v>12</v>
      </c>
      <c r="C42" s="105">
        <f>(B42/$B$37)*100</f>
        <v>0.3066700741119346</v>
      </c>
      <c r="D42" s="65"/>
      <c r="E42" s="78" t="s">
        <v>170</v>
      </c>
      <c r="F42" s="97">
        <v>162</v>
      </c>
      <c r="G42" s="105">
        <f t="shared" si="3"/>
        <v>7.992106561420818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43</v>
      </c>
      <c r="G43" s="105">
        <f t="shared" si="3"/>
        <v>2.1213616181549084</v>
      </c>
    </row>
    <row r="44" spans="1:7" ht="12.75">
      <c r="A44" s="82" t="s">
        <v>291</v>
      </c>
      <c r="B44" s="98">
        <v>398</v>
      </c>
      <c r="C44" s="105">
        <f>(B44/$B$37)*100</f>
        <v>10.171224124712497</v>
      </c>
      <c r="D44" s="65"/>
      <c r="E44" s="78" t="s">
        <v>93</v>
      </c>
      <c r="F44" s="97">
        <v>86729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369</v>
      </c>
      <c r="C46" s="105">
        <f>(B46/$B$37)*100</f>
        <v>9.430104778941988</v>
      </c>
      <c r="D46" s="65"/>
      <c r="E46" s="78" t="s">
        <v>96</v>
      </c>
      <c r="F46" s="97">
        <v>27874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58148</v>
      </c>
      <c r="G48" s="112" t="s">
        <v>261</v>
      </c>
    </row>
    <row r="49" spans="1:7" ht="13.5" thickBot="1">
      <c r="A49" s="82" t="s">
        <v>292</v>
      </c>
      <c r="B49" s="98">
        <v>84</v>
      </c>
      <c r="C49" s="105">
        <f aca="true" t="shared" si="4" ref="C49:C55">(B49/$B$37)*100</f>
        <v>2.146690518783542</v>
      </c>
      <c r="D49" s="87"/>
      <c r="E49" s="88" t="s">
        <v>102</v>
      </c>
      <c r="F49" s="113">
        <v>31250</v>
      </c>
      <c r="G49" s="114" t="s">
        <v>261</v>
      </c>
    </row>
    <row r="50" spans="1:7" ht="13.5" thickTop="1">
      <c r="A50" s="82" t="s">
        <v>116</v>
      </c>
      <c r="B50" s="98">
        <v>338</v>
      </c>
      <c r="C50" s="105">
        <f t="shared" si="4"/>
        <v>8.637873754152823</v>
      </c>
      <c r="D50" s="65"/>
      <c r="E50" s="78"/>
      <c r="F50" s="86"/>
      <c r="G50" s="85"/>
    </row>
    <row r="51" spans="1:7" ht="12.75">
      <c r="A51" s="82" t="s">
        <v>117</v>
      </c>
      <c r="B51" s="98">
        <v>382</v>
      </c>
      <c r="C51" s="105">
        <f t="shared" si="4"/>
        <v>9.762330692563252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135</v>
      </c>
      <c r="C52" s="105">
        <f t="shared" si="4"/>
        <v>3.4500383337592635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396</v>
      </c>
      <c r="C53" s="105">
        <f t="shared" si="4"/>
        <v>10.120112445693842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125</v>
      </c>
      <c r="C54" s="105">
        <f t="shared" si="4"/>
        <v>3.1944799386659852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111</v>
      </c>
      <c r="C55" s="105">
        <f t="shared" si="4"/>
        <v>2.8366981855353948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317</v>
      </c>
      <c r="C57" s="105">
        <f>(B57/$B$37)*100</f>
        <v>8.101201124456939</v>
      </c>
      <c r="D57" s="65"/>
      <c r="E57" s="79" t="s">
        <v>84</v>
      </c>
      <c r="F57" s="80">
        <v>22</v>
      </c>
      <c r="G57" s="105">
        <f>(F57/L57)*100</f>
        <v>1.0853478046373952</v>
      </c>
      <c r="H57" s="79" t="s">
        <v>84</v>
      </c>
      <c r="L57" s="15">
        <v>2027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14</v>
      </c>
      <c r="G58" s="105">
        <f>(F58/L58)*100</f>
        <v>1.2962962962962963</v>
      </c>
      <c r="H58" s="78" t="s">
        <v>118</v>
      </c>
      <c r="L58" s="15">
        <v>1080</v>
      </c>
    </row>
    <row r="59" spans="1:12" ht="12.75">
      <c r="A59" s="82" t="s">
        <v>112</v>
      </c>
      <c r="B59" s="98">
        <v>388</v>
      </c>
      <c r="C59" s="105">
        <f>(B59/$B$37)*100</f>
        <v>9.915665729619217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292</v>
      </c>
    </row>
    <row r="60" spans="1:7" ht="12.75">
      <c r="A60" s="82" t="s">
        <v>113</v>
      </c>
      <c r="B60" s="98">
        <v>964</v>
      </c>
      <c r="C60" s="105">
        <f>(B60/$B$37)*100</f>
        <v>24.635829286992077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229</v>
      </c>
      <c r="C62" s="105">
        <f>(B62/$B$37)*100</f>
        <v>5.852287247636085</v>
      </c>
      <c r="D62" s="65"/>
      <c r="E62" s="79" t="s">
        <v>123</v>
      </c>
      <c r="F62" s="80">
        <v>14</v>
      </c>
      <c r="G62" s="105">
        <f>(F62/L62)*100</f>
        <v>18.91891891891892</v>
      </c>
      <c r="H62" s="79" t="s">
        <v>394</v>
      </c>
      <c r="L62" s="15">
        <v>74</v>
      </c>
    </row>
    <row r="63" spans="1:12" ht="12.75">
      <c r="A63" s="61" t="s">
        <v>293</v>
      </c>
      <c r="B63" s="98">
        <v>184</v>
      </c>
      <c r="C63" s="105">
        <f>(B63/$B$37)*100</f>
        <v>4.702274469716331</v>
      </c>
      <c r="D63" s="65"/>
      <c r="E63" s="78" t="s">
        <v>118</v>
      </c>
      <c r="F63" s="97">
        <v>14</v>
      </c>
      <c r="G63" s="105">
        <f>(F63/L63)*100</f>
        <v>35</v>
      </c>
      <c r="H63" s="78" t="s">
        <v>118</v>
      </c>
      <c r="L63" s="15">
        <v>40</v>
      </c>
    </row>
    <row r="64" spans="1:12" ht="12.75">
      <c r="A64" s="82" t="s">
        <v>114</v>
      </c>
      <c r="B64" s="98">
        <v>260</v>
      </c>
      <c r="C64" s="105">
        <f>(B64/$B$37)*100</f>
        <v>6.64451827242525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144</v>
      </c>
      <c r="G66" s="105">
        <f aca="true" t="shared" si="5" ref="G66:G71">(F66/L66)*100</f>
        <v>2.0324629498941427</v>
      </c>
      <c r="H66" s="79" t="s">
        <v>124</v>
      </c>
      <c r="L66" s="15">
        <v>7085</v>
      </c>
    </row>
    <row r="67" spans="1:12" ht="12.75">
      <c r="A67" s="82" t="s">
        <v>126</v>
      </c>
      <c r="B67" s="97">
        <v>2920</v>
      </c>
      <c r="C67" s="105">
        <f>(B67/$B$37)*100</f>
        <v>74.62305136723741</v>
      </c>
      <c r="D67" s="65"/>
      <c r="E67" s="78" t="s">
        <v>262</v>
      </c>
      <c r="F67" s="97">
        <v>116</v>
      </c>
      <c r="G67" s="105">
        <f t="shared" si="5"/>
        <v>2.26076788150458</v>
      </c>
      <c r="H67" s="78" t="s">
        <v>262</v>
      </c>
      <c r="L67" s="15">
        <v>5131</v>
      </c>
    </row>
    <row r="68" spans="1:12" ht="12.75">
      <c r="A68" s="82" t="s">
        <v>128</v>
      </c>
      <c r="B68" s="97">
        <v>755</v>
      </c>
      <c r="C68" s="105">
        <f>(B68/$B$37)*100</f>
        <v>19.29465882954255</v>
      </c>
      <c r="D68" s="65"/>
      <c r="E68" s="78" t="s">
        <v>127</v>
      </c>
      <c r="F68" s="97">
        <v>30</v>
      </c>
      <c r="G68" s="105">
        <f t="shared" si="5"/>
        <v>6.036217303822937</v>
      </c>
      <c r="H68" s="78" t="s">
        <v>127</v>
      </c>
      <c r="L68" s="15">
        <v>497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21</v>
      </c>
      <c r="G69" s="105">
        <f t="shared" si="5"/>
        <v>1.078582434514638</v>
      </c>
      <c r="H69" s="78" t="s">
        <v>129</v>
      </c>
      <c r="L69" s="15">
        <v>1947</v>
      </c>
    </row>
    <row r="70" spans="1:12" ht="12.75">
      <c r="A70" s="82" t="s">
        <v>376</v>
      </c>
      <c r="B70" s="97">
        <v>233</v>
      </c>
      <c r="C70" s="105">
        <f>(B70/$B$37)*100</f>
        <v>5.954510605673397</v>
      </c>
      <c r="D70" s="65"/>
      <c r="E70" s="78" t="s">
        <v>130</v>
      </c>
      <c r="F70" s="97">
        <v>21</v>
      </c>
      <c r="G70" s="105">
        <f t="shared" si="5"/>
        <v>1.338432122370937</v>
      </c>
      <c r="H70" s="78" t="s">
        <v>130</v>
      </c>
      <c r="L70" s="15">
        <v>1569</v>
      </c>
    </row>
    <row r="71" spans="1:12" ht="13.5" thickBot="1">
      <c r="A71" s="90" t="s">
        <v>371</v>
      </c>
      <c r="B71" s="110">
        <v>5</v>
      </c>
      <c r="C71" s="111">
        <f>(B71/$B$37)*100</f>
        <v>0.1277791975466394</v>
      </c>
      <c r="D71" s="91"/>
      <c r="E71" s="92" t="s">
        <v>131</v>
      </c>
      <c r="F71" s="110">
        <v>84</v>
      </c>
      <c r="G71" s="118">
        <f t="shared" si="5"/>
        <v>18.625277161862527</v>
      </c>
      <c r="H71" s="92" t="s">
        <v>131</v>
      </c>
      <c r="L71" s="15">
        <v>451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2385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2346</v>
      </c>
      <c r="G9" s="81">
        <f>(F9/$F$9)*100</f>
        <v>100</v>
      </c>
      <c r="I9" s="53"/>
    </row>
    <row r="10" spans="1:7" ht="12.75">
      <c r="A10" s="36" t="s">
        <v>137</v>
      </c>
      <c r="B10" s="97">
        <v>2211</v>
      </c>
      <c r="C10" s="105">
        <f aca="true" t="shared" si="0" ref="C10:C18">(B10/$B$8)*100</f>
        <v>92.70440251572327</v>
      </c>
      <c r="E10" s="32" t="s">
        <v>138</v>
      </c>
      <c r="F10" s="97">
        <v>2338</v>
      </c>
      <c r="G10" s="105">
        <f>(F10/$F$9)*100</f>
        <v>99.65899403239557</v>
      </c>
    </row>
    <row r="11" spans="1:7" ht="12.75">
      <c r="A11" s="36" t="s">
        <v>139</v>
      </c>
      <c r="B11" s="97">
        <v>9</v>
      </c>
      <c r="C11" s="105">
        <f t="shared" si="0"/>
        <v>0.37735849056603776</v>
      </c>
      <c r="E11" s="32" t="s">
        <v>140</v>
      </c>
      <c r="F11" s="97">
        <v>8</v>
      </c>
      <c r="G11" s="105">
        <f>(F11/$F$9)*100</f>
        <v>0.3410059676044331</v>
      </c>
    </row>
    <row r="12" spans="1:7" ht="12.75">
      <c r="A12" s="36" t="s">
        <v>141</v>
      </c>
      <c r="B12" s="97">
        <v>34</v>
      </c>
      <c r="C12" s="105">
        <f t="shared" si="0"/>
        <v>1.4255765199161425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9</v>
      </c>
      <c r="C13" s="105">
        <f t="shared" si="0"/>
        <v>0.37735849056603776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1967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19</v>
      </c>
      <c r="G16" s="105">
        <f>(F16/$F$14)*100</f>
        <v>0.9659379766141332</v>
      </c>
    </row>
    <row r="17" spans="1:7" ht="12.75">
      <c r="A17" s="36" t="s">
        <v>150</v>
      </c>
      <c r="B17" s="97">
        <v>115</v>
      </c>
      <c r="C17" s="105">
        <f t="shared" si="0"/>
        <v>4.821802935010482</v>
      </c>
      <c r="E17" s="1" t="s">
        <v>151</v>
      </c>
      <c r="F17" s="97">
        <v>142</v>
      </c>
      <c r="G17" s="105">
        <f aca="true" t="shared" si="1" ref="G17:G23">(F17/$F$14)*100</f>
        <v>7.219115404168786</v>
      </c>
    </row>
    <row r="18" spans="1:7" ht="12.75">
      <c r="A18" s="36" t="s">
        <v>152</v>
      </c>
      <c r="B18" s="97">
        <v>7</v>
      </c>
      <c r="C18" s="105">
        <f t="shared" si="0"/>
        <v>0.29350104821802936</v>
      </c>
      <c r="E18" s="1" t="s">
        <v>69</v>
      </c>
      <c r="F18" s="97">
        <v>375</v>
      </c>
      <c r="G18" s="105">
        <f t="shared" si="1"/>
        <v>19.064565327910525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840</v>
      </c>
      <c r="G19" s="105">
        <f t="shared" si="1"/>
        <v>42.704626334519574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456</v>
      </c>
      <c r="G20" s="105">
        <f t="shared" si="1"/>
        <v>23.182511438739198</v>
      </c>
    </row>
    <row r="21" spans="1:7" ht="12.75">
      <c r="A21" s="36" t="s">
        <v>156</v>
      </c>
      <c r="B21" s="98">
        <v>17</v>
      </c>
      <c r="C21" s="105">
        <f aca="true" t="shared" si="2" ref="C21:C28">(B21/$B$8)*100</f>
        <v>0.7127882599580713</v>
      </c>
      <c r="E21" s="1" t="s">
        <v>157</v>
      </c>
      <c r="F21" s="97">
        <v>135</v>
      </c>
      <c r="G21" s="105">
        <f t="shared" si="1"/>
        <v>6.863243518047788</v>
      </c>
    </row>
    <row r="22" spans="1:7" ht="12.75">
      <c r="A22" s="36" t="s">
        <v>158</v>
      </c>
      <c r="B22" s="98">
        <v>123</v>
      </c>
      <c r="C22" s="105">
        <f t="shared" si="2"/>
        <v>5.157232704402516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149</v>
      </c>
      <c r="C23" s="105">
        <f t="shared" si="2"/>
        <v>6.247379454926625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497</v>
      </c>
      <c r="C24" s="105">
        <f t="shared" si="2"/>
        <v>20.838574423480082</v>
      </c>
      <c r="E24" s="1" t="s">
        <v>163</v>
      </c>
      <c r="F24" s="97">
        <v>171700</v>
      </c>
      <c r="G24" s="112" t="s">
        <v>261</v>
      </c>
    </row>
    <row r="25" spans="1:7" ht="12.75">
      <c r="A25" s="36" t="s">
        <v>164</v>
      </c>
      <c r="B25" s="97">
        <v>1001</v>
      </c>
      <c r="C25" s="105">
        <f t="shared" si="2"/>
        <v>41.9706498951782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134</v>
      </c>
      <c r="C26" s="105">
        <f t="shared" si="2"/>
        <v>5.618448637316561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323</v>
      </c>
      <c r="C27" s="105">
        <f t="shared" si="2"/>
        <v>13.542976939203355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141</v>
      </c>
      <c r="C28" s="105">
        <f t="shared" si="2"/>
        <v>5.911949685534592</v>
      </c>
      <c r="E28" s="32" t="s">
        <v>176</v>
      </c>
      <c r="F28" s="97">
        <v>1545</v>
      </c>
      <c r="G28" s="105">
        <f aca="true" t="shared" si="3" ref="G28:G35">(F28/$F$14)*100</f>
        <v>78.54600915099135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27</v>
      </c>
      <c r="G31" s="105">
        <f t="shared" si="3"/>
        <v>1.3726487036095576</v>
      </c>
    </row>
    <row r="32" spans="1:7" ht="12.75">
      <c r="A32" s="36" t="s">
        <v>182</v>
      </c>
      <c r="B32" s="97">
        <v>7</v>
      </c>
      <c r="C32" s="105">
        <f t="shared" si="4"/>
        <v>0.29350104821802936</v>
      </c>
      <c r="E32" s="32" t="s">
        <v>183</v>
      </c>
      <c r="F32" s="97">
        <v>212</v>
      </c>
      <c r="G32" s="105">
        <f t="shared" si="3"/>
        <v>10.77783426537875</v>
      </c>
    </row>
    <row r="33" spans="1:7" ht="12.75">
      <c r="A33" s="36" t="s">
        <v>184</v>
      </c>
      <c r="B33" s="97">
        <v>55</v>
      </c>
      <c r="C33" s="105">
        <f t="shared" si="4"/>
        <v>2.3060796645702304</v>
      </c>
      <c r="E33" s="32" t="s">
        <v>185</v>
      </c>
      <c r="F33" s="97">
        <v>447</v>
      </c>
      <c r="G33" s="105">
        <f t="shared" si="3"/>
        <v>22.724961870869347</v>
      </c>
    </row>
    <row r="34" spans="1:7" ht="12.75">
      <c r="A34" s="36" t="s">
        <v>186</v>
      </c>
      <c r="B34" s="97">
        <v>160</v>
      </c>
      <c r="C34" s="105">
        <f t="shared" si="4"/>
        <v>6.708595387840671</v>
      </c>
      <c r="E34" s="32" t="s">
        <v>187</v>
      </c>
      <c r="F34" s="97">
        <v>533</v>
      </c>
      <c r="G34" s="105">
        <f t="shared" si="3"/>
        <v>27.09710218607016</v>
      </c>
    </row>
    <row r="35" spans="1:7" ht="12.75">
      <c r="A35" s="36" t="s">
        <v>188</v>
      </c>
      <c r="B35" s="97">
        <v>263</v>
      </c>
      <c r="C35" s="105">
        <f t="shared" si="4"/>
        <v>11.027253668763102</v>
      </c>
      <c r="E35" s="32" t="s">
        <v>189</v>
      </c>
      <c r="F35" s="97">
        <v>326</v>
      </c>
      <c r="G35" s="105">
        <f t="shared" si="3"/>
        <v>16.57346212506355</v>
      </c>
    </row>
    <row r="36" spans="1:7" ht="12.75">
      <c r="A36" s="36" t="s">
        <v>190</v>
      </c>
      <c r="B36" s="97">
        <v>295</v>
      </c>
      <c r="C36" s="105">
        <f t="shared" si="4"/>
        <v>12.368972746331238</v>
      </c>
      <c r="E36" s="32" t="s">
        <v>191</v>
      </c>
      <c r="F36" s="97">
        <v>1541</v>
      </c>
      <c r="G36" s="112" t="s">
        <v>261</v>
      </c>
    </row>
    <row r="37" spans="1:7" ht="12.75">
      <c r="A37" s="36" t="s">
        <v>192</v>
      </c>
      <c r="B37" s="97">
        <v>321</v>
      </c>
      <c r="C37" s="105">
        <f t="shared" si="4"/>
        <v>13.459119496855346</v>
      </c>
      <c r="E37" s="32" t="s">
        <v>193</v>
      </c>
      <c r="F37" s="97">
        <v>422</v>
      </c>
      <c r="G37" s="105">
        <f>(F37/$F$14)*100</f>
        <v>21.45399084900864</v>
      </c>
    </row>
    <row r="38" spans="1:7" ht="12.75">
      <c r="A38" s="36" t="s">
        <v>194</v>
      </c>
      <c r="B38" s="97">
        <v>628</v>
      </c>
      <c r="C38" s="105">
        <f t="shared" si="4"/>
        <v>26.331236897274636</v>
      </c>
      <c r="E38" s="32" t="s">
        <v>191</v>
      </c>
      <c r="F38" s="97">
        <v>514</v>
      </c>
      <c r="G38" s="112" t="s">
        <v>261</v>
      </c>
    </row>
    <row r="39" spans="1:7" ht="12.75">
      <c r="A39" s="36" t="s">
        <v>195</v>
      </c>
      <c r="B39" s="97">
        <v>656</v>
      </c>
      <c r="C39" s="105">
        <f t="shared" si="4"/>
        <v>27.505241090146747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2346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585</v>
      </c>
      <c r="G43" s="105">
        <f aca="true" t="shared" si="5" ref="G43:G48">(F43/$F$14)*100</f>
        <v>29.74072191154042</v>
      </c>
    </row>
    <row r="44" spans="1:7" ht="12.75">
      <c r="A44" s="36" t="s">
        <v>209</v>
      </c>
      <c r="B44" s="98">
        <v>145</v>
      </c>
      <c r="C44" s="105">
        <f aca="true" t="shared" si="6" ref="C44:C49">(B44/$B$42)*100</f>
        <v>6.180733162830349</v>
      </c>
      <c r="E44" s="32" t="s">
        <v>210</v>
      </c>
      <c r="F44" s="97">
        <v>357</v>
      </c>
      <c r="G44" s="105">
        <f t="shared" si="5"/>
        <v>18.14946619217082</v>
      </c>
    </row>
    <row r="45" spans="1:7" ht="12.75">
      <c r="A45" s="36" t="s">
        <v>211</v>
      </c>
      <c r="B45" s="98">
        <v>399</v>
      </c>
      <c r="C45" s="105">
        <f t="shared" si="6"/>
        <v>17.007672634271103</v>
      </c>
      <c r="E45" s="32" t="s">
        <v>212</v>
      </c>
      <c r="F45" s="97">
        <v>312</v>
      </c>
      <c r="G45" s="105">
        <f t="shared" si="5"/>
        <v>15.861718352821555</v>
      </c>
    </row>
    <row r="46" spans="1:7" ht="12.75">
      <c r="A46" s="36" t="s">
        <v>213</v>
      </c>
      <c r="B46" s="98">
        <v>359</v>
      </c>
      <c r="C46" s="105">
        <f t="shared" si="6"/>
        <v>15.302642796248932</v>
      </c>
      <c r="E46" s="32" t="s">
        <v>214</v>
      </c>
      <c r="F46" s="97">
        <v>309</v>
      </c>
      <c r="G46" s="105">
        <f t="shared" si="5"/>
        <v>15.709201830198271</v>
      </c>
    </row>
    <row r="47" spans="1:7" ht="12.75">
      <c r="A47" s="36" t="s">
        <v>215</v>
      </c>
      <c r="B47" s="97">
        <v>678</v>
      </c>
      <c r="C47" s="105">
        <f t="shared" si="6"/>
        <v>28.9002557544757</v>
      </c>
      <c r="E47" s="32" t="s">
        <v>216</v>
      </c>
      <c r="F47" s="97">
        <v>94</v>
      </c>
      <c r="G47" s="105">
        <f t="shared" si="5"/>
        <v>4.778851042196238</v>
      </c>
    </row>
    <row r="48" spans="1:7" ht="12.75">
      <c r="A48" s="36" t="s">
        <v>217</v>
      </c>
      <c r="B48" s="97">
        <v>567</v>
      </c>
      <c r="C48" s="105">
        <f t="shared" si="6"/>
        <v>24.168797953964194</v>
      </c>
      <c r="E48" s="32" t="s">
        <v>218</v>
      </c>
      <c r="F48" s="97">
        <v>310</v>
      </c>
      <c r="G48" s="105">
        <f t="shared" si="5"/>
        <v>15.7600406710727</v>
      </c>
    </row>
    <row r="49" spans="1:7" ht="12.75">
      <c r="A49" s="36" t="s">
        <v>219</v>
      </c>
      <c r="B49" s="97">
        <v>198</v>
      </c>
      <c r="C49" s="105">
        <f t="shared" si="6"/>
        <v>8.439897698209718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104</v>
      </c>
      <c r="G51" s="81">
        <f>(F51/F$51)*100</f>
        <v>100</v>
      </c>
    </row>
    <row r="52" spans="1:7" ht="12.75">
      <c r="A52" s="4" t="s">
        <v>223</v>
      </c>
      <c r="B52" s="97">
        <v>25</v>
      </c>
      <c r="C52" s="105">
        <f>(B52/$B$42)*100</f>
        <v>1.0656436487638534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337</v>
      </c>
      <c r="C53" s="105">
        <f>(B53/$B$42)*100</f>
        <v>14.364876385336744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1218</v>
      </c>
      <c r="C54" s="105">
        <f>(B54/$B$42)*100</f>
        <v>51.91815856777494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766</v>
      </c>
      <c r="C55" s="105">
        <f>(B55/$B$42)*100</f>
        <v>32.651321398124466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41</v>
      </c>
      <c r="G56" s="105">
        <f t="shared" si="7"/>
        <v>39.42307692307692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18</v>
      </c>
      <c r="G57" s="105">
        <f t="shared" si="7"/>
        <v>17.307692307692307</v>
      </c>
    </row>
    <row r="58" spans="1:7" ht="12.75">
      <c r="A58" s="36" t="s">
        <v>234</v>
      </c>
      <c r="B58" s="97">
        <v>151</v>
      </c>
      <c r="C58" s="105">
        <f aca="true" t="shared" si="8" ref="C58:C66">(B58/$B$42)*100</f>
        <v>6.436487638533675</v>
      </c>
      <c r="E58" s="32" t="s">
        <v>235</v>
      </c>
      <c r="F58" s="97">
        <v>19</v>
      </c>
      <c r="G58" s="105">
        <f t="shared" si="7"/>
        <v>18.269230769230766</v>
      </c>
    </row>
    <row r="59" spans="1:7" ht="12.75">
      <c r="A59" s="36" t="s">
        <v>236</v>
      </c>
      <c r="B59" s="97">
        <v>223</v>
      </c>
      <c r="C59" s="105">
        <f t="shared" si="8"/>
        <v>9.50554134697357</v>
      </c>
      <c r="E59" s="32" t="s">
        <v>237</v>
      </c>
      <c r="F59" s="98">
        <v>7</v>
      </c>
      <c r="G59" s="105">
        <f t="shared" si="7"/>
        <v>6.730769230769231</v>
      </c>
    </row>
    <row r="60" spans="1:7" ht="12.75">
      <c r="A60" s="36" t="s">
        <v>238</v>
      </c>
      <c r="B60" s="97">
        <v>212</v>
      </c>
      <c r="C60" s="105">
        <f t="shared" si="8"/>
        <v>9.036658141517478</v>
      </c>
      <c r="E60" s="32" t="s">
        <v>239</v>
      </c>
      <c r="F60" s="97">
        <v>19</v>
      </c>
      <c r="G60" s="105">
        <f t="shared" si="7"/>
        <v>18.269230769230766</v>
      </c>
    </row>
    <row r="61" spans="1:7" ht="12.75">
      <c r="A61" s="36" t="s">
        <v>240</v>
      </c>
      <c r="B61" s="97">
        <v>1711</v>
      </c>
      <c r="C61" s="105">
        <f t="shared" si="8"/>
        <v>72.93265132139813</v>
      </c>
      <c r="E61" s="32" t="s">
        <v>163</v>
      </c>
      <c r="F61" s="97">
        <v>761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33</v>
      </c>
      <c r="C63" s="105">
        <f t="shared" si="8"/>
        <v>1.4066496163682864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</v>
      </c>
      <c r="C65" s="105">
        <f t="shared" si="8"/>
        <v>0.3836317135549872</v>
      </c>
      <c r="E65" s="32" t="s">
        <v>208</v>
      </c>
      <c r="F65" s="97">
        <v>14</v>
      </c>
      <c r="G65" s="105">
        <f aca="true" t="shared" si="9" ref="G65:G71">(F65/F$51)*100</f>
        <v>13.461538461538462</v>
      </c>
    </row>
    <row r="66" spans="1:7" ht="12.75">
      <c r="A66" s="36" t="s">
        <v>247</v>
      </c>
      <c r="B66" s="97">
        <v>7</v>
      </c>
      <c r="C66" s="105">
        <f t="shared" si="8"/>
        <v>0.29838022165387895</v>
      </c>
      <c r="E66" s="32" t="s">
        <v>210</v>
      </c>
      <c r="F66" s="97">
        <v>5</v>
      </c>
      <c r="G66" s="105">
        <f t="shared" si="9"/>
        <v>4.807692307692308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14</v>
      </c>
      <c r="G67" s="105">
        <f t="shared" si="9"/>
        <v>13.461538461538462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20</v>
      </c>
      <c r="G68" s="105">
        <f t="shared" si="9"/>
        <v>19.230769230769234</v>
      </c>
    </row>
    <row r="69" spans="1:7" ht="12.75">
      <c r="A69" s="36" t="s">
        <v>249</v>
      </c>
      <c r="B69" s="97">
        <v>7</v>
      </c>
      <c r="C69" s="105">
        <f>(B69/$B$42)*100</f>
        <v>0.29838022165387895</v>
      </c>
      <c r="E69" s="32" t="s">
        <v>216</v>
      </c>
      <c r="F69" s="97">
        <v>13</v>
      </c>
      <c r="G69" s="105">
        <f t="shared" si="9"/>
        <v>12.5</v>
      </c>
    </row>
    <row r="70" spans="1:7" ht="12.75">
      <c r="A70" s="36" t="s">
        <v>251</v>
      </c>
      <c r="B70" s="97">
        <v>7</v>
      </c>
      <c r="C70" s="105">
        <f>(B70/$B$42)*100</f>
        <v>0.29838022165387895</v>
      </c>
      <c r="E70" s="32" t="s">
        <v>218</v>
      </c>
      <c r="F70" s="97">
        <v>19</v>
      </c>
      <c r="G70" s="105">
        <f t="shared" si="9"/>
        <v>18.269230769230766</v>
      </c>
    </row>
    <row r="71" spans="1:7" ht="12.75">
      <c r="A71" s="54" t="s">
        <v>252</v>
      </c>
      <c r="B71" s="103">
        <v>7</v>
      </c>
      <c r="C71" s="115">
        <f>(B71/$B$42)*100</f>
        <v>0.29838022165387895</v>
      </c>
      <c r="D71" s="41"/>
      <c r="E71" s="44" t="s">
        <v>220</v>
      </c>
      <c r="F71" s="103">
        <v>19</v>
      </c>
      <c r="G71" s="115">
        <f t="shared" si="9"/>
        <v>18.269230769230766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2002-06-06T17:56:24Z</dcterms:modified>
  <cp:category/>
  <cp:version/>
  <cp:contentType/>
  <cp:contentStatus/>
</cp:coreProperties>
</file>