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<sst xmlns="http://schemas.openxmlformats.org/spreadsheetml/2006/main" count="694" uniqueCount="437">
  <si>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</si>
  <si>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</si>
  <si>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</si>
  <si>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</si>
  <si>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</si>
  <si>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</si>
  <si>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</si>
  <si>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</si>
  <si>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</si>
  <si>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</si>
  <si>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</si>
  <si>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</si>
  <si>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</si>
  <si>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</si>
  <si>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</si>
  <si>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</si>
  <si>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</si>
  <si>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</si>
  <si>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</si>
  <si>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</si>
  <si>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</si>
  <si>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</si>
  <si>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</si>
  <si>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</si>
  <si>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</si>
  <si>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</si>
  <si>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</si>
  <si>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</si>
  <si>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</si>
  <si>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</si>
  <si>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</si>
  <si>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</si>
  <si>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</si>
  <si>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</si>
  <si>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</si>
  <si>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</si>
  <si>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</si>
  <si>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</si>
  <si>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</si>
  <si>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</si>
  <si>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</si>
  <si>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</si>
  <si>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</si>
  <si>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</si>
  <si>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</si>
  <si>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</si>
  <si>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</si>
  <si>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</si>
  <si>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</si>
  <si>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</si>
  <si>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</si>
  <si>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</si>
  <si>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</si>
  <si>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</si>
  <si>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</si>
  <si>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</si>
  <si>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</si>
  <si>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</si>
  <si>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</si>
  <si>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</si>
  <si>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</si>
  <si>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(X)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</si>
  <si>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</si>
  <si>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</si>
  <si>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</si>
  <si>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</si>
  <si>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</si>
  <si>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</si>
  <si>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</si>
  <si>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</si>
  <si>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</si>
  <si>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</si>
  <si>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</si>
  <si>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</si>
  <si>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</si>
  <si>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</si>
  <si>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</si>
  <si>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</si>
  <si>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</si>
  <si>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</si>
  <si>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</si>
  <si>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</si>
  <si>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</si>
  <si>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</si>
  <si>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</si>
  <si>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</si>
  <si>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</si>
  <si>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</si>
  <si>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</si>
  <si>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</si>
  <si>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</si>
  <si>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</si>
  <si>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</si>
  <si>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</si>
  <si>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</si>
  <si>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</si>
  <si>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</si>
  <si>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</si>
  <si>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</si>
  <si>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</si>
  <si>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</si>
  <si>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</si>
  <si>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</si>
  <si>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</si>
  <si>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</si>
  <si>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</si>
  <si>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</si>
  <si>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</si>
  <si>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</si>
  <si>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</si>
  <si>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</si>
  <si>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</si>
  <si>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</si>
  <si>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</si>
  <si>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</si>
  <si>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</si>
  <si>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</si>
  <si>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</si>
  <si>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</si>
  <si>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</si>
  <si>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</si>
  <si>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</si>
  <si>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</si>
  <si>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</si>
  <si>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</si>
  <si>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</si>
  <si>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</si>
  <si>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</si>
  <si>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</si>
  <si>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</si>
  <si>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</si>
  <si>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</si>
  <si>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</si>
  <si>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</si>
  <si>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</si>
  <si>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</si>
  <si>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</si>
  <si>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</si>
  <si>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</si>
  <si>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</si>
  <si>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</si>
  <si>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</si>
  <si>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</si>
  <si>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</si>
  <si>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</si>
  <si>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</si>
  <si>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</si>
  <si>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</si>
  <si>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</si>
  <si>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</si>
  <si>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</si>
  <si>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</si>
  <si>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</si>
  <si>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</si>
  <si>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</si>
  <si>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</si>
  <si>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</si>
  <si>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</si>
  <si>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</si>
  <si>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</si>
  <si>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</si>
  <si>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</si>
  <si>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</si>
  <si>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</si>
  <si>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</si>
  <si>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</si>
  <si>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</si>
  <si>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</si>
  <si>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</si>
  <si>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</si>
  <si>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</si>
  <si>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</si>
  <si>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</si>
  <si>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</si>
  <si>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</si>
  <si>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</si>
  <si>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</si>
  <si>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</si>
  <si>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</si>
  <si>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</si>
  <si>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</si>
  <si>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</si>
  <si>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</si>
  <si>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</si>
  <si>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</si>
  <si>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</si>
  <si>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</si>
  <si>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</si>
  <si>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</si>
  <si>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</si>
  <si>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</si>
  <si>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</si>
  <si>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</si>
  <si>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</si>
  <si>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</si>
  <si>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</si>
  <si>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</si>
  <si>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</si>
  <si>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</si>
  <si>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</si>
  <si>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</si>
  <si>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</si>
  <si>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</si>
  <si>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</si>
  <si>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</si>
  <si>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</si>
  <si>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</si>
  <si>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</si>
  <si>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</si>
  <si>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</si>
  <si>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</si>
  <si>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</si>
  <si>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</si>
  <si>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</si>
  <si>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</si>
  <si>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</si>
  <si>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</si>
  <si>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</si>
  <si>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</si>
  <si>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</si>
  <si>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</si>
  <si>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</si>
  <si>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</si>
  <si>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</si>
  <si>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</si>
  <si>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</si>
  <si>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</si>
  <si>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</si>
  <si>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</si>
  <si>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</si>
  <si>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</si>
  <si>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</si>
  <si>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</si>
  <si>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</si>
  <si>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</si>
  <si>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</si>
  <si>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</si>
  <si>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</si>
  <si>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</si>
  <si>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</si>
  <si>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</si>
  <si>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</si>
  <si>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</si>
  <si>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</si>
  <si>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</si>
  <si>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</si>
  <si>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</si>
  <si>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</si>
  <si>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</si>
  <si>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</si>
  <si>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</si>
  <si>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</si>
  <si>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</si>
  <si>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</si>
  <si>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</si>
  <si>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</si>
  <si>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</si>
  <si>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</si>
  <si>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</si>
  <si>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</si>
  <si>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</si>
  <si>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</si>
  <si>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</si>
  <si>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</si>
  <si>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</si>
  <si>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</si>
  <si>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</si>
  <si>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</si>
  <si>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</si>
  <si>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</si>
  <si>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</si>
  <si>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</si>
  <si>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</si>
  <si>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</si>
  <si>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</si>
  <si>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</si>
  <si>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</si>
  <si>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</si>
  <si>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</si>
  <si>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</si>
  <si>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</si>
  <si>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</si>
  <si>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</si>
  <si>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</si>
  <si>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</si>
  <si>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</si>
  <si>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</si>
  <si>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</si>
  <si>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</si>
  <si>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</si>
  <si>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</si>
  <si>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</si>
  <si>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</si>
  <si>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</si>
  <si>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</si>
  <si>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</si>
  <si>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</si>
  <si>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</si>
  <si>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</si>
  <si>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</si>
  <si>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</si>
  <si>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</si>
  <si>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</si>
  <si>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</si>
  <si>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</si>
  <si>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</si>
  <si>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</si>
  <si>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</si>
  <si>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</si>
  <si>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</si>
  <si>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</si>
  <si>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</si>
  <si>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</si>
  <si>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</si>
  <si>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</si>
  <si>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</si>
  <si>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</si>
  <si>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</si>
  <si>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</si>
  <si>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</si>
  <si>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</si>
  <si>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</si>
  <si>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</si>
  <si>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</si>
  <si>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</si>
  <si>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</si>
  <si>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</si>
  <si>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</si>
  <si>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</si>
  <si>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</si>
  <si>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</si>
  <si>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</si>
  <si>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</si>
  <si>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</si>
  <si>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</si>
  <si>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</si>
  <si>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</si>
  <si>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</si>
  <si>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</si>
  <si>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</si>
  <si>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</si>
  <si>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</si>
  <si>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</si>
  <si>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</si>
  <si>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</si>
  <si>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</si>
  <si>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</si>
  <si>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</si>
  <si>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</si>
  <si>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</si>
  <si>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</si>
  <si>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</si>
  <si>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</si>
  <si>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</si>
  <si>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</si>
  <si>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</si>
  <si>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</si>
  <si>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</si>
  <si>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</si>
  <si>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</si>
  <si>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</si>
  <si>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</si>
  <si>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</si>
  <si>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</si>
  <si>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</si>
  <si>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</si>
  <si>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</si>
  <si>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</si>
  <si>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</si>
  <si>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</si>
  <si>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</si>
  <si>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</si>
  <si>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</si>
  <si>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</si>
  <si>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</si>
  <si>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</si>
  <si>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</si>
  <si>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</si>
  <si>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</si>
  <si>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</si>
  <si>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</si>
  <si>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</si>
  <si>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</si>
  <si>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</si>
  <si>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</si>
  <si>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</si>
  <si>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</si>
  <si>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</si>
  <si>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</si>
  <si>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</si>
  <si>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</si>
  <si>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</si>
  <si>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</si>
  <si>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</si>
  <si>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</si>
  <si>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</si>
  <si>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Washington township, Burlington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</si>
  <si>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Washington township,</t>
    </r>
    <r>
      <rPr>
        <b/>
        <sz val="12"/>
        <rFont val="Arial"/>
        <family val="2"/>
      </rPr>
      <t xml:space="preserve"> Burlington County:  2000</t>
    </r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</si>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</sst>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621</v>
      </c>
      <c r="C7" s="142"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621</v>
      </c>
      <c r="G8" s="148">
        <v>100</v>
      </c>
    </row>
    <row r="9" spans="1:7" ht="12.75">
      <c r="A9" s="149" t="s">
        <v>402</v>
      </c>
      <c r="B9" s="150">
        <v>298</v>
      </c>
      <c r="C9" s="151">
        <v>47.987117552334944</v>
      </c>
      <c r="D9" s="152"/>
      <c r="E9" s="152" t="s">
        <v>403</v>
      </c>
      <c r="F9" s="150">
        <v>106</v>
      </c>
      <c r="G9" s="153">
        <v>17.06924315619968</v>
      </c>
    </row>
    <row r="10" spans="1:7" ht="12.75">
      <c r="A10" s="149" t="s">
        <v>404</v>
      </c>
      <c r="B10" s="150">
        <v>323</v>
      </c>
      <c r="C10" s="151">
        <v>52.012882447665056</v>
      </c>
      <c r="D10" s="152"/>
      <c r="E10" s="152" t="s">
        <v>405</v>
      </c>
      <c r="F10" s="150">
        <v>3</v>
      </c>
      <c r="G10" s="153">
        <v>0.4830917874396135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96</v>
      </c>
      <c r="G11" s="153">
        <v>15.458937198067632</v>
      </c>
    </row>
    <row r="12" spans="1:7" ht="12.75">
      <c r="A12" s="149" t="s">
        <v>407</v>
      </c>
      <c r="B12" s="150">
        <v>29</v>
      </c>
      <c r="C12" s="151">
        <v>4.669887278582931</v>
      </c>
      <c r="D12" s="152"/>
      <c r="E12" s="152" t="s">
        <v>408</v>
      </c>
      <c r="F12" s="150">
        <v>0</v>
      </c>
      <c r="G12" s="153">
        <v>0</v>
      </c>
    </row>
    <row r="13" spans="1:7" ht="12.75">
      <c r="A13" s="149" t="s">
        <v>409</v>
      </c>
      <c r="B13" s="150">
        <v>55</v>
      </c>
      <c r="C13" s="151">
        <v>8.856682769726248</v>
      </c>
      <c r="D13" s="152"/>
      <c r="E13" s="152" t="s">
        <v>410</v>
      </c>
      <c r="F13" s="150">
        <v>7</v>
      </c>
      <c r="G13" s="153">
        <v>1.1272141706924315</v>
      </c>
    </row>
    <row r="14" spans="1:7" ht="12.75">
      <c r="A14" s="149" t="s">
        <v>411</v>
      </c>
      <c r="B14" s="150">
        <v>53</v>
      </c>
      <c r="C14" s="151">
        <v>8.53462157809984</v>
      </c>
      <c r="D14" s="152"/>
      <c r="E14" s="152" t="s">
        <v>412</v>
      </c>
      <c r="F14" s="150">
        <v>515</v>
      </c>
      <c r="G14" s="153">
        <v>82.93075684380032</v>
      </c>
    </row>
    <row r="15" spans="1:7" ht="12.75">
      <c r="A15" s="149" t="s">
        <v>413</v>
      </c>
      <c r="B15" s="150">
        <v>60</v>
      </c>
      <c r="C15" s="151">
        <v>9.66183574879227</v>
      </c>
      <c r="D15" s="152"/>
      <c r="E15" s="152" t="s">
        <v>414</v>
      </c>
      <c r="F15" s="150">
        <v>490</v>
      </c>
      <c r="G15" s="153">
        <v>78.90499194847021</v>
      </c>
    </row>
    <row r="16" spans="1:7" ht="12.75">
      <c r="A16" s="149" t="s">
        <v>415</v>
      </c>
      <c r="B16" s="150">
        <v>7</v>
      </c>
      <c r="C16" s="151">
        <v>1.1272141706924315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56</v>
      </c>
      <c r="C17" s="151">
        <v>9.017713365539452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92</v>
      </c>
      <c r="C18" s="151">
        <v>14.814814814814815</v>
      </c>
      <c r="D18" s="152"/>
      <c r="E18" s="143" t="s">
        <v>419</v>
      </c>
      <c r="F18" s="141">
        <v>621</v>
      </c>
      <c r="G18" s="148">
        <v>100</v>
      </c>
    </row>
    <row r="19" spans="1:7" ht="12.75">
      <c r="A19" s="149" t="s">
        <v>420</v>
      </c>
      <c r="B19" s="150">
        <v>61</v>
      </c>
      <c r="C19" s="151">
        <v>9.822866344605474</v>
      </c>
      <c r="D19" s="152"/>
      <c r="E19" s="152" t="s">
        <v>421</v>
      </c>
      <c r="F19" s="150">
        <v>441</v>
      </c>
      <c r="G19" s="153">
        <v>71.01449275362319</v>
      </c>
    </row>
    <row r="20" spans="1:7" ht="12.75">
      <c r="A20" s="149" t="s">
        <v>422</v>
      </c>
      <c r="B20" s="150">
        <v>24</v>
      </c>
      <c r="C20" s="151">
        <v>3.864734299516908</v>
      </c>
      <c r="D20" s="152"/>
      <c r="E20" s="152" t="s">
        <v>423</v>
      </c>
      <c r="F20" s="150">
        <v>160</v>
      </c>
      <c r="G20" s="153">
        <v>25.764895330112722</v>
      </c>
    </row>
    <row r="21" spans="1:7" ht="12.75">
      <c r="A21" s="149" t="s">
        <v>424</v>
      </c>
      <c r="B21" s="150">
        <v>33</v>
      </c>
      <c r="C21" s="151">
        <v>5.314009661835748</v>
      </c>
      <c r="D21" s="152"/>
      <c r="E21" s="152" t="s">
        <v>425</v>
      </c>
      <c r="F21" s="150">
        <v>98</v>
      </c>
      <c r="G21" s="153">
        <v>15.780998389694043</v>
      </c>
    </row>
    <row r="22" spans="1:7" ht="12.75">
      <c r="A22" s="149" t="s">
        <v>426</v>
      </c>
      <c r="B22" s="150">
        <v>44</v>
      </c>
      <c r="C22" s="151">
        <v>7.085346215780999</v>
      </c>
      <c r="D22" s="152"/>
      <c r="E22" s="152" t="s">
        <v>427</v>
      </c>
      <c r="F22" s="150">
        <v>140</v>
      </c>
      <c r="G22" s="153">
        <v>22.544283413848632</v>
      </c>
    </row>
    <row r="23" spans="1:7" ht="12.75">
      <c r="A23" s="149" t="s">
        <v>428</v>
      </c>
      <c r="B23" s="150">
        <v>49</v>
      </c>
      <c r="C23" s="151">
        <v>7.890499194847021</v>
      </c>
      <c r="D23" s="152"/>
      <c r="E23" s="152" t="s">
        <v>429</v>
      </c>
      <c r="F23" s="150">
        <v>101</v>
      </c>
      <c r="G23" s="153">
        <v>16.264090177133657</v>
      </c>
    </row>
    <row r="24" spans="1:7" ht="12.75">
      <c r="A24" s="149" t="s">
        <v>430</v>
      </c>
      <c r="B24" s="150">
        <v>58</v>
      </c>
      <c r="C24" s="151">
        <v>9.339774557165862</v>
      </c>
      <c r="D24" s="152"/>
      <c r="E24" s="152" t="s">
        <v>431</v>
      </c>
      <c r="F24" s="150">
        <v>19</v>
      </c>
      <c r="G24" s="153">
        <v>3.0595813204508855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9</v>
      </c>
      <c r="G25" s="153">
        <v>1.4492753623188406</v>
      </c>
    </row>
    <row r="26" spans="1:7" ht="12.75">
      <c r="A26" s="149" t="s">
        <v>433</v>
      </c>
      <c r="B26" s="155">
        <v>40.8</v>
      </c>
      <c r="C26" s="156" t="s">
        <v>261</v>
      </c>
      <c r="D26" s="152"/>
      <c r="E26" s="157" t="s">
        <v>434</v>
      </c>
      <c r="F26" s="158">
        <v>24</v>
      </c>
      <c r="G26" s="153">
        <v>3.864734299516908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5</v>
      </c>
      <c r="G27" s="153">
        <v>0.8051529790660226</v>
      </c>
    </row>
    <row r="28" spans="1:7" ht="12.75">
      <c r="A28" s="149" t="s">
        <v>262</v>
      </c>
      <c r="B28" s="150">
        <v>439</v>
      </c>
      <c r="C28" s="151">
        <v>70.69243156199678</v>
      </c>
      <c r="D28" s="152"/>
      <c r="E28" s="152" t="s">
        <v>436</v>
      </c>
      <c r="F28" s="150">
        <v>180</v>
      </c>
      <c r="G28" s="153">
        <v>28.985507246376812</v>
      </c>
    </row>
    <row r="29" spans="1:7" ht="12.75">
      <c r="A29" s="149" t="s">
        <v>0</v>
      </c>
      <c r="B29" s="150">
        <v>204</v>
      </c>
      <c r="C29" s="151">
        <v>32.85024154589372</v>
      </c>
      <c r="D29" s="152"/>
      <c r="E29" s="152" t="s">
        <v>1</v>
      </c>
      <c r="F29" s="150">
        <v>136</v>
      </c>
      <c r="G29" s="153">
        <v>21.900161030595815</v>
      </c>
    </row>
    <row r="30" spans="1:7" ht="12.75">
      <c r="A30" s="149" t="s">
        <v>2</v>
      </c>
      <c r="B30" s="150">
        <v>235</v>
      </c>
      <c r="C30" s="151">
        <v>37.84219001610306</v>
      </c>
      <c r="D30" s="152"/>
      <c r="E30" s="152" t="s">
        <v>3</v>
      </c>
      <c r="F30" s="150">
        <v>44</v>
      </c>
      <c r="G30" s="153">
        <v>7.085346215780999</v>
      </c>
    </row>
    <row r="31" spans="1:7" ht="12.75">
      <c r="A31" s="149" t="s">
        <v>4</v>
      </c>
      <c r="B31" s="150">
        <v>420</v>
      </c>
      <c r="C31" s="151">
        <v>67.6328502415459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169</v>
      </c>
      <c r="C32" s="151">
        <v>27.214170692431562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151</v>
      </c>
      <c r="C33" s="151">
        <v>24.315619967793882</v>
      </c>
      <c r="D33" s="152"/>
      <c r="E33" s="143" t="s">
        <v>8</v>
      </c>
      <c r="F33" s="141">
        <v>160</v>
      </c>
      <c r="G33" s="148">
        <v>100</v>
      </c>
    </row>
    <row r="34" spans="1:7" ht="12.75">
      <c r="A34" s="149" t="s">
        <v>0</v>
      </c>
      <c r="B34" s="150">
        <v>52</v>
      </c>
      <c r="C34" s="151">
        <v>8.373590982286634</v>
      </c>
      <c r="D34" s="152"/>
      <c r="E34" s="152" t="s">
        <v>9</v>
      </c>
      <c r="F34" s="150">
        <v>113</v>
      </c>
      <c r="G34" s="153">
        <v>70.625</v>
      </c>
    </row>
    <row r="35" spans="1:7" ht="12.75">
      <c r="A35" s="149" t="s">
        <v>2</v>
      </c>
      <c r="B35" s="150">
        <v>99</v>
      </c>
      <c r="C35" s="151">
        <v>15.942028985507246</v>
      </c>
      <c r="D35" s="152"/>
      <c r="E35" s="152" t="s">
        <v>10</v>
      </c>
      <c r="F35" s="150">
        <v>57</v>
      </c>
      <c r="G35" s="153">
        <v>35.625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98</v>
      </c>
      <c r="G36" s="153">
        <v>61.25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52</v>
      </c>
      <c r="G37" s="153">
        <v>32.5</v>
      </c>
    </row>
    <row r="38" spans="1:7" ht="12.75">
      <c r="A38" s="163" t="s">
        <v>13</v>
      </c>
      <c r="B38" s="150">
        <v>614</v>
      </c>
      <c r="C38" s="151">
        <v>98.87278582930757</v>
      </c>
      <c r="D38" s="152"/>
      <c r="E38" s="152" t="s">
        <v>14</v>
      </c>
      <c r="F38" s="150">
        <v>10</v>
      </c>
      <c r="G38" s="153">
        <v>6.25</v>
      </c>
    </row>
    <row r="39" spans="1:7" ht="12.75">
      <c r="A39" s="149" t="s">
        <v>15</v>
      </c>
      <c r="B39" s="150">
        <v>519</v>
      </c>
      <c r="C39" s="151">
        <v>83.57487922705315</v>
      </c>
      <c r="D39" s="152"/>
      <c r="E39" s="152" t="s">
        <v>10</v>
      </c>
      <c r="F39" s="150">
        <v>2</v>
      </c>
      <c r="G39" s="153">
        <v>1.25</v>
      </c>
    </row>
    <row r="40" spans="1:7" ht="12.75">
      <c r="A40" s="149" t="s">
        <v>16</v>
      </c>
      <c r="B40" s="150">
        <v>18</v>
      </c>
      <c r="C40" s="151">
        <v>2.898550724637681</v>
      </c>
      <c r="D40" s="152"/>
      <c r="E40" s="152" t="s">
        <v>17</v>
      </c>
      <c r="F40" s="150">
        <v>47</v>
      </c>
      <c r="G40" s="153">
        <v>29.375</v>
      </c>
    </row>
    <row r="41" spans="1:7" ht="12.75">
      <c r="A41" s="149" t="s">
        <v>18</v>
      </c>
      <c r="B41" s="150">
        <v>0</v>
      </c>
      <c r="C41" s="151">
        <v>0</v>
      </c>
      <c r="D41" s="152"/>
      <c r="E41" s="152" t="s">
        <v>19</v>
      </c>
      <c r="F41" s="150">
        <v>39</v>
      </c>
      <c r="G41" s="153">
        <v>24.375</v>
      </c>
    </row>
    <row r="42" spans="1:7" ht="12.75">
      <c r="A42" s="149" t="s">
        <v>20</v>
      </c>
      <c r="B42" s="150">
        <v>2</v>
      </c>
      <c r="C42" s="151">
        <v>0.322061191626409</v>
      </c>
      <c r="D42" s="152"/>
      <c r="E42" s="152" t="s">
        <v>21</v>
      </c>
      <c r="F42" s="150">
        <v>20</v>
      </c>
      <c r="G42" s="153">
        <v>12.5</v>
      </c>
    </row>
    <row r="43" spans="1:7" ht="12.75">
      <c r="A43" s="149" t="s">
        <v>22</v>
      </c>
      <c r="B43" s="150">
        <v>0</v>
      </c>
      <c r="C43" s="151">
        <v>0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0</v>
      </c>
      <c r="C44" s="151">
        <v>0</v>
      </c>
      <c r="D44" s="152"/>
      <c r="E44" s="152" t="s">
        <v>24</v>
      </c>
      <c r="F44" s="160">
        <v>63</v>
      </c>
      <c r="G44" s="164">
        <v>39.375</v>
      </c>
    </row>
    <row r="45" spans="1:7" ht="12.75">
      <c r="A45" s="149" t="s">
        <v>25</v>
      </c>
      <c r="B45" s="150">
        <v>1</v>
      </c>
      <c r="C45" s="151">
        <v>0.1610305958132045</v>
      </c>
      <c r="D45" s="152"/>
      <c r="E45" s="152" t="s">
        <v>26</v>
      </c>
      <c r="F45" s="160">
        <v>48</v>
      </c>
      <c r="G45" s="164">
        <v>30</v>
      </c>
    </row>
    <row r="46" spans="1:7" ht="12.75">
      <c r="A46" s="149" t="s">
        <v>27</v>
      </c>
      <c r="B46" s="150">
        <v>1</v>
      </c>
      <c r="C46" s="151">
        <v>0.1610305958132045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0</v>
      </c>
      <c r="C47" s="151">
        <v>0</v>
      </c>
      <c r="D47" s="152"/>
      <c r="E47" s="152" t="s">
        <v>29</v>
      </c>
      <c r="F47" s="165">
        <v>2.76</v>
      </c>
      <c r="G47" s="166" t="s">
        <v>261</v>
      </c>
    </row>
    <row r="48" spans="1:7" ht="12.75">
      <c r="A48" s="149" t="s">
        <v>30</v>
      </c>
      <c r="B48" s="150">
        <v>0</v>
      </c>
      <c r="C48" s="151">
        <v>0</v>
      </c>
      <c r="D48" s="152"/>
      <c r="E48" s="152" t="s">
        <v>31</v>
      </c>
      <c r="F48" s="145">
        <v>3.27</v>
      </c>
      <c r="G48" s="166" t="s">
        <v>261</v>
      </c>
    </row>
    <row r="49" spans="1:7" ht="12.75">
      <c r="A49" s="149" t="s">
        <v>32</v>
      </c>
      <c r="B49" s="150">
        <v>0</v>
      </c>
      <c r="C49" s="151">
        <v>0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v>0</v>
      </c>
      <c r="D51" s="152"/>
      <c r="E51" s="143" t="s">
        <v>36</v>
      </c>
      <c r="F51" s="141">
        <v>171</v>
      </c>
      <c r="G51" s="148">
        <v>100</v>
      </c>
    </row>
    <row r="52" spans="1:7" ht="12.75">
      <c r="A52" s="149" t="s">
        <v>37</v>
      </c>
      <c r="B52" s="150">
        <v>0</v>
      </c>
      <c r="C52" s="151">
        <v>0</v>
      </c>
      <c r="D52" s="152"/>
      <c r="E52" s="152" t="s">
        <v>38</v>
      </c>
      <c r="F52" s="150">
        <v>160</v>
      </c>
      <c r="G52" s="153">
        <v>93.5672514619883</v>
      </c>
    </row>
    <row r="53" spans="1:7" ht="12.75">
      <c r="A53" s="149" t="s">
        <v>39</v>
      </c>
      <c r="B53" s="150">
        <v>0</v>
      </c>
      <c r="C53" s="151">
        <v>0</v>
      </c>
      <c r="D53" s="152"/>
      <c r="E53" s="152" t="s">
        <v>40</v>
      </c>
      <c r="F53" s="150">
        <v>11</v>
      </c>
      <c r="G53" s="153">
        <v>6.432748538011696</v>
      </c>
    </row>
    <row r="54" spans="1:7" ht="12.75">
      <c r="A54" s="149" t="s">
        <v>41</v>
      </c>
      <c r="B54" s="150">
        <v>0</v>
      </c>
      <c r="C54" s="151">
        <v>0</v>
      </c>
      <c r="D54" s="152"/>
      <c r="E54" s="152" t="s">
        <v>42</v>
      </c>
      <c r="F54" s="150">
        <v>4</v>
      </c>
      <c r="G54" s="153">
        <v>2.3391812865497075</v>
      </c>
    </row>
    <row r="55" spans="1:7" ht="12.75">
      <c r="A55" s="149" t="s">
        <v>43</v>
      </c>
      <c r="B55" s="150">
        <v>75</v>
      </c>
      <c r="C55" s="151">
        <v>12.077294685990339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7</v>
      </c>
      <c r="C56" s="151">
        <v>1.1272141706924315</v>
      </c>
      <c r="D56" s="152"/>
      <c r="E56" s="152" t="s">
        <v>45</v>
      </c>
      <c r="F56" s="167">
        <v>0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2.6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2.7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525</v>
      </c>
      <c r="C60" s="168">
        <v>84.54106280193237</v>
      </c>
      <c r="D60" s="152"/>
      <c r="E60" s="143" t="s">
        <v>51</v>
      </c>
      <c r="F60" s="141">
        <v>160</v>
      </c>
      <c r="G60" s="148">
        <v>100</v>
      </c>
    </row>
    <row r="61" spans="1:7" ht="12.75">
      <c r="A61" s="149" t="s">
        <v>52</v>
      </c>
      <c r="B61" s="160">
        <v>19</v>
      </c>
      <c r="C61" s="168">
        <v>3.0595813204508855</v>
      </c>
      <c r="D61" s="152"/>
      <c r="E61" s="152" t="s">
        <v>53</v>
      </c>
      <c r="F61" s="150">
        <v>122</v>
      </c>
      <c r="G61" s="153">
        <v>76.25</v>
      </c>
    </row>
    <row r="62" spans="1:7" ht="12.75">
      <c r="A62" s="149" t="s">
        <v>54</v>
      </c>
      <c r="B62" s="160">
        <v>4</v>
      </c>
      <c r="C62" s="168">
        <v>0.644122383252818</v>
      </c>
      <c r="D62" s="152"/>
      <c r="E62" s="152" t="s">
        <v>55</v>
      </c>
      <c r="F62" s="150">
        <v>38</v>
      </c>
      <c r="G62" s="153">
        <v>23.75</v>
      </c>
    </row>
    <row r="63" spans="1:7" ht="12.75">
      <c r="A63" s="149" t="s">
        <v>56</v>
      </c>
      <c r="B63" s="160">
        <v>2</v>
      </c>
      <c r="C63" s="168">
        <v>0.322061191626409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0</v>
      </c>
      <c r="C64" s="168">
        <v>0</v>
      </c>
      <c r="D64" s="152"/>
      <c r="E64" s="152" t="s">
        <v>58</v>
      </c>
      <c r="F64" s="165">
        <v>2.7</v>
      </c>
      <c r="G64" s="166" t="s">
        <v>261</v>
      </c>
    </row>
    <row r="65" spans="1:7" ht="13.5" thickBot="1">
      <c r="A65" s="171" t="s">
        <v>59</v>
      </c>
      <c r="B65" s="172">
        <v>78</v>
      </c>
      <c r="C65" s="173">
        <v>12.560386473429952</v>
      </c>
      <c r="D65" s="174"/>
      <c r="E65" s="174" t="s">
        <v>60</v>
      </c>
      <c r="F65" s="175">
        <v>2.92</v>
      </c>
      <c r="G65" s="176" t="s">
        <v>261</v>
      </c>
    </row>
    <row r="66" ht="9" customHeight="1" thickTop="1"/>
    <row r="67" ht="12.75" customHeight="1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579</v>
      </c>
      <c r="G9" s="33">
        <f>(F9/$F$9)*100</f>
        <v>100</v>
      </c>
    </row>
    <row r="10" spans="1:7" ht="12.75">
      <c r="A10" s="29" t="s">
        <v>269</v>
      </c>
      <c r="B10" s="93">
        <v>165</v>
      </c>
      <c r="C10" s="33">
        <f aca="true" t="shared" si="0" ref="C10:C15">(B10/$B$10)*100</f>
        <v>100</v>
      </c>
      <c r="E10" s="34" t="s">
        <v>270</v>
      </c>
      <c r="F10" s="97">
        <v>572</v>
      </c>
      <c r="G10" s="84">
        <f aca="true" t="shared" si="1" ref="G10:G16">(F10/$F$9)*100</f>
        <v>98.79101899827289</v>
      </c>
    </row>
    <row r="11" spans="1:7" ht="12.75">
      <c r="A11" s="36" t="s">
        <v>271</v>
      </c>
      <c r="B11" s="98">
        <v>10</v>
      </c>
      <c r="C11" s="35">
        <f t="shared" si="0"/>
        <v>6.0606060606060606</v>
      </c>
      <c r="E11" s="34" t="s">
        <v>272</v>
      </c>
      <c r="F11" s="97">
        <v>525</v>
      </c>
      <c r="G11" s="84">
        <f t="shared" si="1"/>
        <v>90.67357512953367</v>
      </c>
    </row>
    <row r="12" spans="1:7" ht="12.75">
      <c r="A12" s="36" t="s">
        <v>273</v>
      </c>
      <c r="B12" s="98">
        <v>10</v>
      </c>
      <c r="C12" s="35">
        <f t="shared" si="0"/>
        <v>6.0606060606060606</v>
      </c>
      <c r="E12" s="34" t="s">
        <v>274</v>
      </c>
      <c r="F12" s="97">
        <v>481</v>
      </c>
      <c r="G12" s="84">
        <f t="shared" si="1"/>
        <v>83.07426597582038</v>
      </c>
    </row>
    <row r="13" spans="1:7" ht="12.75">
      <c r="A13" s="36" t="s">
        <v>275</v>
      </c>
      <c r="B13" s="98">
        <v>114</v>
      </c>
      <c r="C13" s="35">
        <f t="shared" si="0"/>
        <v>69.0909090909091</v>
      </c>
      <c r="E13" s="34" t="s">
        <v>276</v>
      </c>
      <c r="F13" s="97">
        <v>44</v>
      </c>
      <c r="G13" s="84">
        <f t="shared" si="1"/>
        <v>7.599309153713299</v>
      </c>
    </row>
    <row r="14" spans="1:7" ht="12.75">
      <c r="A14" s="36" t="s">
        <v>277</v>
      </c>
      <c r="B14" s="98">
        <v>22</v>
      </c>
      <c r="C14" s="35">
        <f t="shared" si="0"/>
        <v>13.333333333333334</v>
      </c>
      <c r="E14" s="34" t="s">
        <v>166</v>
      </c>
      <c r="F14" s="97">
        <v>47</v>
      </c>
      <c r="G14" s="84">
        <f t="shared" si="1"/>
        <v>8.117443868739207</v>
      </c>
    </row>
    <row r="15" spans="1:7" ht="12.75">
      <c r="A15" s="36" t="s">
        <v>324</v>
      </c>
      <c r="B15" s="97">
        <v>9</v>
      </c>
      <c r="C15" s="35">
        <f t="shared" si="0"/>
        <v>5.454545454545454</v>
      </c>
      <c r="E15" s="34" t="s">
        <v>278</v>
      </c>
      <c r="F15" s="97">
        <v>7</v>
      </c>
      <c r="G15" s="84">
        <f t="shared" si="1"/>
        <v>1.2089810017271159</v>
      </c>
    </row>
    <row r="16" spans="1:7" ht="12.75">
      <c r="A16" s="36"/>
      <c r="B16" s="93" t="s">
        <v>250</v>
      </c>
      <c r="C16" s="10"/>
      <c r="E16" s="34" t="s">
        <v>279</v>
      </c>
      <c r="F16" s="98">
        <v>0</v>
      </c>
      <c r="G16" s="84">
        <f t="shared" si="1"/>
        <v>0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7</v>
      </c>
      <c r="G17" s="84">
        <f>(F17/$F$9)*100</f>
        <v>1.2089810017271159</v>
      </c>
    </row>
    <row r="18" spans="1:7" ht="12.75">
      <c r="A18" s="29" t="s">
        <v>282</v>
      </c>
      <c r="B18" s="93">
        <v>384</v>
      </c>
      <c r="C18" s="33">
        <f>(B18/$B$18)*100</f>
        <v>100</v>
      </c>
      <c r="E18" s="34" t="s">
        <v>283</v>
      </c>
      <c r="F18" s="97">
        <v>0</v>
      </c>
      <c r="G18" s="84">
        <f>(F18/$F$9)*100</f>
        <v>0</v>
      </c>
    </row>
    <row r="19" spans="1:7" ht="12.75">
      <c r="A19" s="36" t="s">
        <v>284</v>
      </c>
      <c r="B19" s="97">
        <v>81</v>
      </c>
      <c r="C19" s="84">
        <f aca="true" t="shared" si="2" ref="C19:C25">(B19/$B$18)*100</f>
        <v>21.09375</v>
      </c>
      <c r="E19" s="34"/>
      <c r="F19" s="97" t="s">
        <v>250</v>
      </c>
      <c r="G19" s="84"/>
    </row>
    <row r="20" spans="1:7" ht="12.75">
      <c r="A20" s="36" t="s">
        <v>285</v>
      </c>
      <c r="B20" s="97">
        <v>89</v>
      </c>
      <c r="C20" s="84">
        <f t="shared" si="2"/>
        <v>23.177083333333336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130</v>
      </c>
      <c r="C21" s="84">
        <f t="shared" si="2"/>
        <v>33.85416666666667</v>
      </c>
      <c r="E21" s="38" t="s">
        <v>167</v>
      </c>
      <c r="F21" s="80">
        <v>7</v>
      </c>
      <c r="G21" s="33">
        <f>(F21/$F$21)*100</f>
        <v>100</v>
      </c>
    </row>
    <row r="22" spans="1:7" ht="12.75">
      <c r="A22" s="36" t="s">
        <v>302</v>
      </c>
      <c r="B22" s="97">
        <v>32</v>
      </c>
      <c r="C22" s="84">
        <f t="shared" si="2"/>
        <v>8.333333333333332</v>
      </c>
      <c r="E22" s="34" t="s">
        <v>303</v>
      </c>
      <c r="F22" s="97">
        <v>7</v>
      </c>
      <c r="G22" s="84">
        <f aca="true" t="shared" si="3" ref="G22:G27">(F22/$F$21)*100</f>
        <v>100</v>
      </c>
    </row>
    <row r="23" spans="1:7" ht="12.75">
      <c r="A23" s="36" t="s">
        <v>304</v>
      </c>
      <c r="B23" s="97">
        <v>5</v>
      </c>
      <c r="C23" s="84">
        <f t="shared" si="2"/>
        <v>1.3020833333333335</v>
      </c>
      <c r="E23" s="34" t="s">
        <v>305</v>
      </c>
      <c r="F23" s="97">
        <v>0</v>
      </c>
      <c r="G23" s="84">
        <f t="shared" si="3"/>
        <v>0</v>
      </c>
    </row>
    <row r="24" spans="1:7" ht="12.75">
      <c r="A24" s="36" t="s">
        <v>306</v>
      </c>
      <c r="B24" s="97">
        <v>36</v>
      </c>
      <c r="C24" s="84">
        <f t="shared" si="2"/>
        <v>9.375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11</v>
      </c>
      <c r="C25" s="84">
        <f t="shared" si="2"/>
        <v>2.864583333333333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0</v>
      </c>
      <c r="G26" s="84">
        <f t="shared" si="3"/>
        <v>0</v>
      </c>
    </row>
    <row r="27" spans="1:7" ht="12.75">
      <c r="A27" s="36" t="s">
        <v>311</v>
      </c>
      <c r="B27" s="108">
        <v>55.7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12.2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535</v>
      </c>
      <c r="G30" s="33">
        <f>(F30/$F$30)*100</f>
        <v>100</v>
      </c>
      <c r="J30" s="39"/>
    </row>
    <row r="31" spans="1:10" ht="12.75">
      <c r="A31" s="95" t="s">
        <v>296</v>
      </c>
      <c r="B31" s="93">
        <v>404</v>
      </c>
      <c r="C31" s="33">
        <f>(B31/$B$31)*100</f>
        <v>100</v>
      </c>
      <c r="E31" s="34" t="s">
        <v>317</v>
      </c>
      <c r="F31" s="97">
        <v>430</v>
      </c>
      <c r="G31" s="101">
        <f>(F31/$F$30)*100</f>
        <v>80.37383177570094</v>
      </c>
      <c r="J31" s="39"/>
    </row>
    <row r="32" spans="1:10" ht="12.75">
      <c r="A32" s="36" t="s">
        <v>318</v>
      </c>
      <c r="B32" s="97">
        <v>50</v>
      </c>
      <c r="C32" s="10">
        <f>(B32/$B$31)*100</f>
        <v>12.376237623762377</v>
      </c>
      <c r="E32" s="34" t="s">
        <v>319</v>
      </c>
      <c r="F32" s="97">
        <v>105</v>
      </c>
      <c r="G32" s="101">
        <f aca="true" t="shared" si="4" ref="G32:G39">(F32/$F$30)*100</f>
        <v>19.626168224299064</v>
      </c>
      <c r="J32" s="39"/>
    </row>
    <row r="33" spans="1:10" ht="12.75">
      <c r="A33" s="36" t="s">
        <v>320</v>
      </c>
      <c r="B33" s="97">
        <v>249</v>
      </c>
      <c r="C33" s="10">
        <f aca="true" t="shared" si="5" ref="C33:C38">(B33/$B$31)*100</f>
        <v>61.633663366336634</v>
      </c>
      <c r="E33" s="34" t="s">
        <v>321</v>
      </c>
      <c r="F33" s="97">
        <v>42</v>
      </c>
      <c r="G33" s="101">
        <f t="shared" si="4"/>
        <v>7.850467289719626</v>
      </c>
      <c r="J33" s="39"/>
    </row>
    <row r="34" spans="1:7" ht="12.75">
      <c r="A34" s="36" t="s">
        <v>322</v>
      </c>
      <c r="B34" s="97">
        <v>0</v>
      </c>
      <c r="C34" s="10">
        <f t="shared" si="5"/>
        <v>0</v>
      </c>
      <c r="E34" s="34" t="s">
        <v>323</v>
      </c>
      <c r="F34" s="97">
        <v>105</v>
      </c>
      <c r="G34" s="101">
        <f t="shared" si="4"/>
        <v>19.626168224299064</v>
      </c>
    </row>
    <row r="35" spans="1:7" ht="12.75">
      <c r="A35" s="36" t="s">
        <v>325</v>
      </c>
      <c r="B35" s="97">
        <v>60</v>
      </c>
      <c r="C35" s="10">
        <f t="shared" si="5"/>
        <v>14.85148514851485</v>
      </c>
      <c r="E35" s="34" t="s">
        <v>321</v>
      </c>
      <c r="F35" s="97">
        <v>42</v>
      </c>
      <c r="G35" s="101">
        <f t="shared" si="4"/>
        <v>7.850467289719626</v>
      </c>
    </row>
    <row r="36" spans="1:7" ht="12.75">
      <c r="A36" s="36" t="s">
        <v>297</v>
      </c>
      <c r="B36" s="97">
        <v>60</v>
      </c>
      <c r="C36" s="10">
        <f t="shared" si="5"/>
        <v>14.85148514851485</v>
      </c>
      <c r="E36" s="34" t="s">
        <v>327</v>
      </c>
      <c r="F36" s="97">
        <v>0</v>
      </c>
      <c r="G36" s="101">
        <f t="shared" si="4"/>
        <v>0</v>
      </c>
    </row>
    <row r="37" spans="1:7" ht="12.75">
      <c r="A37" s="36" t="s">
        <v>326</v>
      </c>
      <c r="B37" s="97">
        <v>45</v>
      </c>
      <c r="C37" s="10">
        <f t="shared" si="5"/>
        <v>11.138613861386139</v>
      </c>
      <c r="E37" s="34" t="s">
        <v>321</v>
      </c>
      <c r="F37" s="97">
        <v>0</v>
      </c>
      <c r="G37" s="101">
        <f t="shared" si="4"/>
        <v>0</v>
      </c>
    </row>
    <row r="38" spans="1:7" ht="12.75">
      <c r="A38" s="36" t="s">
        <v>297</v>
      </c>
      <c r="B38" s="97">
        <v>16</v>
      </c>
      <c r="C38" s="10">
        <f t="shared" si="5"/>
        <v>3.9603960396039604</v>
      </c>
      <c r="E38" s="34" t="s">
        <v>259</v>
      </c>
      <c r="F38" s="97">
        <v>0</v>
      </c>
      <c r="G38" s="101">
        <f t="shared" si="4"/>
        <v>0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0</v>
      </c>
      <c r="C42" s="33" t="e">
        <f>(B42/$B$42)*100</f>
        <v>#DIV/0!</v>
      </c>
      <c r="E42" s="31" t="s">
        <v>268</v>
      </c>
      <c r="F42" s="80">
        <v>579</v>
      </c>
      <c r="G42" s="99">
        <f>(F42/$F$42)*100</f>
        <v>100</v>
      </c>
      <c r="I42" s="39"/>
    </row>
    <row r="43" spans="1:7" ht="12.75">
      <c r="A43" s="36" t="s">
        <v>301</v>
      </c>
      <c r="B43" s="98">
        <v>0</v>
      </c>
      <c r="C43" s="102" t="e">
        <f>(B43/$B$42)*100</f>
        <v>#DIV/0!</v>
      </c>
      <c r="E43" s="60" t="s">
        <v>168</v>
      </c>
      <c r="F43" s="106">
        <v>586</v>
      </c>
      <c r="G43" s="107">
        <f aca="true" t="shared" si="6" ref="G43:G71">(F43/$F$42)*100</f>
        <v>101.20898100172711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0</v>
      </c>
      <c r="G45" s="101">
        <f t="shared" si="6"/>
        <v>0</v>
      </c>
    </row>
    <row r="46" spans="1:7" ht="12.75">
      <c r="A46" s="29" t="s">
        <v>331</v>
      </c>
      <c r="B46" s="93">
        <v>395</v>
      </c>
      <c r="C46" s="33">
        <f>(B46/$B$46)*100</f>
        <v>100</v>
      </c>
      <c r="E46" s="1" t="s">
        <v>332</v>
      </c>
      <c r="F46" s="97">
        <v>0</v>
      </c>
      <c r="G46" s="101">
        <f t="shared" si="6"/>
        <v>0</v>
      </c>
    </row>
    <row r="47" spans="1:7" ht="12.75">
      <c r="A47" s="36" t="s">
        <v>333</v>
      </c>
      <c r="B47" s="97">
        <v>33</v>
      </c>
      <c r="C47" s="10">
        <f>(B47/$B$46)*100</f>
        <v>8.354430379746836</v>
      </c>
      <c r="E47" s="1" t="s">
        <v>334</v>
      </c>
      <c r="F47" s="97">
        <v>0</v>
      </c>
      <c r="G47" s="101">
        <f t="shared" si="6"/>
        <v>0</v>
      </c>
    </row>
    <row r="48" spans="1:7" ht="12.75">
      <c r="A48" s="36"/>
      <c r="B48" s="93" t="s">
        <v>250</v>
      </c>
      <c r="C48" s="10"/>
      <c r="E48" s="1" t="s">
        <v>335</v>
      </c>
      <c r="F48" s="97">
        <v>83</v>
      </c>
      <c r="G48" s="101">
        <f t="shared" si="6"/>
        <v>14.335060449050086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14</v>
      </c>
      <c r="G49" s="101">
        <f t="shared" si="6"/>
        <v>2.4179620034542317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5</v>
      </c>
      <c r="G50" s="101">
        <f t="shared" si="6"/>
        <v>0.8635578583765112</v>
      </c>
    </row>
    <row r="51" spans="1:7" ht="12.75">
      <c r="A51" s="5" t="s">
        <v>338</v>
      </c>
      <c r="B51" s="93">
        <v>123</v>
      </c>
      <c r="C51" s="33">
        <f>(B51/$B$51)*100</f>
        <v>100</v>
      </c>
      <c r="E51" s="1" t="s">
        <v>339</v>
      </c>
      <c r="F51" s="97">
        <v>68</v>
      </c>
      <c r="G51" s="101">
        <f t="shared" si="6"/>
        <v>11.744386873920552</v>
      </c>
    </row>
    <row r="52" spans="1:7" ht="12.75">
      <c r="A52" s="4" t="s">
        <v>340</v>
      </c>
      <c r="B52" s="98">
        <v>25</v>
      </c>
      <c r="C52" s="10">
        <f>(B52/$B$51)*100</f>
        <v>20.32520325203252</v>
      </c>
      <c r="E52" s="1" t="s">
        <v>341</v>
      </c>
      <c r="F52" s="97">
        <v>0</v>
      </c>
      <c r="G52" s="101">
        <f t="shared" si="6"/>
        <v>0</v>
      </c>
    </row>
    <row r="53" spans="1:7" ht="12.75">
      <c r="A53" s="4"/>
      <c r="B53" s="93" t="s">
        <v>250</v>
      </c>
      <c r="C53" s="10"/>
      <c r="E53" s="1" t="s">
        <v>342</v>
      </c>
      <c r="F53" s="97">
        <v>0</v>
      </c>
      <c r="G53" s="101">
        <f t="shared" si="6"/>
        <v>0</v>
      </c>
    </row>
    <row r="54" spans="1:7" ht="14.25">
      <c r="A54" s="5" t="s">
        <v>343</v>
      </c>
      <c r="B54" s="93">
        <v>256</v>
      </c>
      <c r="C54" s="33">
        <f>(B54/$B$54)*100</f>
        <v>100</v>
      </c>
      <c r="E54" s="1" t="s">
        <v>201</v>
      </c>
      <c r="F54" s="97">
        <v>141</v>
      </c>
      <c r="G54" s="101">
        <f t="shared" si="6"/>
        <v>24.352331606217618</v>
      </c>
    </row>
    <row r="55" spans="1:7" ht="12.75">
      <c r="A55" s="4" t="s">
        <v>340</v>
      </c>
      <c r="B55" s="98">
        <v>58</v>
      </c>
      <c r="C55" s="10">
        <f>(B55/$B$54)*100</f>
        <v>22.65625</v>
      </c>
      <c r="E55" s="1" t="s">
        <v>344</v>
      </c>
      <c r="F55" s="97">
        <v>41</v>
      </c>
      <c r="G55" s="101">
        <f t="shared" si="6"/>
        <v>7.081174438687392</v>
      </c>
    </row>
    <row r="56" spans="1:7" ht="12.75">
      <c r="A56" s="4" t="s">
        <v>345</v>
      </c>
      <c r="B56" s="119">
        <v>69</v>
      </c>
      <c r="C56" s="37" t="s">
        <v>261</v>
      </c>
      <c r="E56" s="1" t="s">
        <v>346</v>
      </c>
      <c r="F56" s="97">
        <v>0</v>
      </c>
      <c r="G56" s="101">
        <f t="shared" si="6"/>
        <v>0</v>
      </c>
    </row>
    <row r="57" spans="1:7" ht="12.75">
      <c r="A57" s="4" t="s">
        <v>347</v>
      </c>
      <c r="B57" s="98">
        <v>198</v>
      </c>
      <c r="C57" s="10">
        <f>(B57/$B$54)*100</f>
        <v>77.34375</v>
      </c>
      <c r="E57" s="1" t="s">
        <v>348</v>
      </c>
      <c r="F57" s="97">
        <v>9</v>
      </c>
      <c r="G57" s="101">
        <f t="shared" si="6"/>
        <v>1.5544041450777202</v>
      </c>
    </row>
    <row r="58" spans="1:7" ht="12.75">
      <c r="A58" s="4" t="s">
        <v>345</v>
      </c>
      <c r="B58" s="119">
        <v>56.1</v>
      </c>
      <c r="C58" s="37" t="s">
        <v>261</v>
      </c>
      <c r="E58" s="1" t="s">
        <v>349</v>
      </c>
      <c r="F58" s="97">
        <v>15</v>
      </c>
      <c r="G58" s="101">
        <f t="shared" si="6"/>
        <v>2.5906735751295336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72</v>
      </c>
      <c r="C60" s="33">
        <f>(B60/$B$60)*100</f>
        <v>100</v>
      </c>
      <c r="E60" s="1" t="s">
        <v>352</v>
      </c>
      <c r="F60" s="97">
        <v>0</v>
      </c>
      <c r="G60" s="101">
        <f t="shared" si="6"/>
        <v>0</v>
      </c>
    </row>
    <row r="61" spans="1:7" ht="12.75">
      <c r="A61" s="4" t="s">
        <v>340</v>
      </c>
      <c r="B61" s="97">
        <v>22</v>
      </c>
      <c r="C61" s="10">
        <f>(B61/$B$60)*100</f>
        <v>30.555555555555557</v>
      </c>
      <c r="E61" s="1" t="s">
        <v>353</v>
      </c>
      <c r="F61" s="97">
        <v>0</v>
      </c>
      <c r="G61" s="101">
        <f t="shared" si="6"/>
        <v>0</v>
      </c>
    </row>
    <row r="62" spans="1:7" ht="12.75">
      <c r="A62" s="4"/>
      <c r="B62" s="93" t="s">
        <v>250</v>
      </c>
      <c r="C62" s="10"/>
      <c r="E62" s="1" t="s">
        <v>354</v>
      </c>
      <c r="F62" s="97">
        <v>10</v>
      </c>
      <c r="G62" s="101">
        <f t="shared" si="6"/>
        <v>1.7271157167530224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0</v>
      </c>
      <c r="G63" s="101">
        <f t="shared" si="6"/>
        <v>0</v>
      </c>
    </row>
    <row r="64" spans="1:7" ht="12.75">
      <c r="A64" s="29" t="s">
        <v>357</v>
      </c>
      <c r="B64" s="93">
        <v>535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372</v>
      </c>
      <c r="C65" s="10">
        <f>(B65/$B$64)*100</f>
        <v>69.53271028037383</v>
      </c>
      <c r="E65" s="1" t="s">
        <v>359</v>
      </c>
      <c r="F65" s="97">
        <v>0</v>
      </c>
      <c r="G65" s="101">
        <f t="shared" si="6"/>
        <v>0</v>
      </c>
    </row>
    <row r="66" spans="1:7" ht="12.75">
      <c r="A66" s="4" t="s">
        <v>257</v>
      </c>
      <c r="B66" s="97">
        <v>151</v>
      </c>
      <c r="C66" s="10">
        <f aca="true" t="shared" si="7" ref="C66:C71">(B66/$B$64)*100</f>
        <v>28.22429906542056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120</v>
      </c>
      <c r="C67" s="10">
        <f t="shared" si="7"/>
        <v>22.429906542056074</v>
      </c>
      <c r="E67" s="1" t="s">
        <v>362</v>
      </c>
      <c r="F67" s="97">
        <v>7</v>
      </c>
      <c r="G67" s="101">
        <f t="shared" si="6"/>
        <v>1.2089810017271159</v>
      </c>
    </row>
    <row r="68" spans="1:7" ht="12.75">
      <c r="A68" s="4" t="s">
        <v>363</v>
      </c>
      <c r="B68" s="97">
        <v>31</v>
      </c>
      <c r="C68" s="10">
        <f t="shared" si="7"/>
        <v>5.794392523364486</v>
      </c>
      <c r="E68" s="1" t="s">
        <v>364</v>
      </c>
      <c r="F68" s="97">
        <v>29</v>
      </c>
      <c r="G68" s="101">
        <f t="shared" si="6"/>
        <v>5.008635578583765</v>
      </c>
    </row>
    <row r="69" spans="1:7" ht="12.75">
      <c r="A69" s="4" t="s">
        <v>365</v>
      </c>
      <c r="B69" s="97">
        <v>22</v>
      </c>
      <c r="C69" s="10">
        <f t="shared" si="7"/>
        <v>4.112149532710281</v>
      </c>
      <c r="E69" s="1" t="s">
        <v>366</v>
      </c>
      <c r="F69" s="97">
        <v>14</v>
      </c>
      <c r="G69" s="101">
        <f t="shared" si="6"/>
        <v>2.4179620034542317</v>
      </c>
    </row>
    <row r="70" spans="1:7" ht="12.75">
      <c r="A70" s="4" t="s">
        <v>367</v>
      </c>
      <c r="B70" s="97">
        <v>9</v>
      </c>
      <c r="C70" s="10">
        <f t="shared" si="7"/>
        <v>1.6822429906542056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12</v>
      </c>
      <c r="C71" s="40">
        <f t="shared" si="7"/>
        <v>2.2429906542056073</v>
      </c>
      <c r="D71" s="41"/>
      <c r="E71" s="9" t="s">
        <v>369</v>
      </c>
      <c r="F71" s="103">
        <v>150</v>
      </c>
      <c r="G71" s="104">
        <f t="shared" si="6"/>
        <v>25.906735751295333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399</v>
      </c>
      <c r="C9" s="81">
        <f>(B9/$B$9)*100</f>
        <v>100</v>
      </c>
      <c r="D9" s="65"/>
      <c r="E9" s="79" t="s">
        <v>381</v>
      </c>
      <c r="F9" s="80">
        <v>157</v>
      </c>
      <c r="G9" s="81">
        <f>(F9/$F$9)*100</f>
        <v>100</v>
      </c>
    </row>
    <row r="10" spans="1:7" ht="12.75">
      <c r="A10" s="82" t="s">
        <v>382</v>
      </c>
      <c r="B10" s="97">
        <v>174</v>
      </c>
      <c r="C10" s="105">
        <f>(B10/$B$9)*100</f>
        <v>43.609022556390975</v>
      </c>
      <c r="D10" s="65"/>
      <c r="E10" s="78" t="s">
        <v>383</v>
      </c>
      <c r="F10" s="97">
        <v>10</v>
      </c>
      <c r="G10" s="105">
        <f aca="true" t="shared" si="0" ref="G10:G19">(F10/$F$9)*100</f>
        <v>6.369426751592357</v>
      </c>
    </row>
    <row r="11" spans="1:7" ht="12.75">
      <c r="A11" s="82" t="s">
        <v>384</v>
      </c>
      <c r="B11" s="97">
        <v>174</v>
      </c>
      <c r="C11" s="105">
        <f aca="true" t="shared" si="1" ref="C11:C16">(B11/$B$9)*100</f>
        <v>43.609022556390975</v>
      </c>
      <c r="D11" s="65"/>
      <c r="E11" s="78" t="s">
        <v>385</v>
      </c>
      <c r="F11" s="97">
        <v>14</v>
      </c>
      <c r="G11" s="105">
        <f t="shared" si="0"/>
        <v>8.9171974522293</v>
      </c>
    </row>
    <row r="12" spans="1:7" ht="12.75">
      <c r="A12" s="82" t="s">
        <v>386</v>
      </c>
      <c r="B12" s="97">
        <v>169</v>
      </c>
      <c r="C12" s="105">
        <f>(B12/$B$9)*100</f>
        <v>42.35588972431078</v>
      </c>
      <c r="D12" s="65"/>
      <c r="E12" s="78" t="s">
        <v>387</v>
      </c>
      <c r="F12" s="97">
        <v>17</v>
      </c>
      <c r="G12" s="105">
        <f t="shared" si="0"/>
        <v>10.828025477707007</v>
      </c>
    </row>
    <row r="13" spans="1:7" ht="12.75">
      <c r="A13" s="82" t="s">
        <v>388</v>
      </c>
      <c r="B13" s="97">
        <v>5</v>
      </c>
      <c r="C13" s="105">
        <f>(B13/$B$9)*100</f>
        <v>1.2531328320802004</v>
      </c>
      <c r="D13" s="65"/>
      <c r="E13" s="78" t="s">
        <v>389</v>
      </c>
      <c r="F13" s="97">
        <v>33</v>
      </c>
      <c r="G13" s="105">
        <f t="shared" si="0"/>
        <v>21.019108280254777</v>
      </c>
    </row>
    <row r="14" spans="1:7" ht="12.75">
      <c r="A14" s="82" t="s">
        <v>390</v>
      </c>
      <c r="B14" s="109">
        <v>2.9</v>
      </c>
      <c r="C14" s="112" t="s">
        <v>261</v>
      </c>
      <c r="D14" s="65"/>
      <c r="E14" s="78" t="s">
        <v>391</v>
      </c>
      <c r="F14" s="97">
        <v>23</v>
      </c>
      <c r="G14" s="105">
        <f t="shared" si="0"/>
        <v>14.64968152866242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55</v>
      </c>
      <c r="G15" s="105">
        <f t="shared" si="0"/>
        <v>35.03184713375796</v>
      </c>
    </row>
    <row r="16" spans="1:7" ht="12.75">
      <c r="A16" s="82" t="s">
        <v>67</v>
      </c>
      <c r="B16" s="97">
        <v>225</v>
      </c>
      <c r="C16" s="105">
        <f t="shared" si="1"/>
        <v>56.390977443609025</v>
      </c>
      <c r="D16" s="65"/>
      <c r="E16" s="78" t="s">
        <v>68</v>
      </c>
      <c r="F16" s="97">
        <v>0</v>
      </c>
      <c r="G16" s="105">
        <f t="shared" si="0"/>
        <v>0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0</v>
      </c>
      <c r="G17" s="105">
        <f t="shared" si="0"/>
        <v>0</v>
      </c>
    </row>
    <row r="18" spans="1:7" ht="12.75">
      <c r="A18" s="77" t="s">
        <v>70</v>
      </c>
      <c r="B18" s="80">
        <v>221</v>
      </c>
      <c r="C18" s="81">
        <f>(B18/$B$18)*100</f>
        <v>100</v>
      </c>
      <c r="D18" s="65"/>
      <c r="E18" s="78" t="s">
        <v>170</v>
      </c>
      <c r="F18" s="97">
        <v>5</v>
      </c>
      <c r="G18" s="105">
        <f t="shared" si="0"/>
        <v>3.1847133757961785</v>
      </c>
    </row>
    <row r="19" spans="1:9" ht="12.75">
      <c r="A19" s="82" t="s">
        <v>382</v>
      </c>
      <c r="B19" s="97">
        <v>72</v>
      </c>
      <c r="C19" s="105">
        <f>(B19/$B$18)*100</f>
        <v>32.57918552036199</v>
      </c>
      <c r="D19" s="65"/>
      <c r="E19" s="78" t="s">
        <v>169</v>
      </c>
      <c r="F19" s="98">
        <v>0</v>
      </c>
      <c r="G19" s="105">
        <f t="shared" si="0"/>
        <v>0</v>
      </c>
      <c r="I19" s="117"/>
    </row>
    <row r="20" spans="1:7" ht="12.75">
      <c r="A20" s="82" t="s">
        <v>384</v>
      </c>
      <c r="B20" s="97">
        <v>72</v>
      </c>
      <c r="C20" s="105">
        <f>(B20/$B$18)*100</f>
        <v>32.57918552036199</v>
      </c>
      <c r="D20" s="65"/>
      <c r="E20" s="78" t="s">
        <v>71</v>
      </c>
      <c r="F20" s="97">
        <v>41250</v>
      </c>
      <c r="G20" s="112" t="s">
        <v>261</v>
      </c>
    </row>
    <row r="21" spans="1:7" ht="12.75">
      <c r="A21" s="82" t="s">
        <v>386</v>
      </c>
      <c r="B21" s="97">
        <v>67</v>
      </c>
      <c r="C21" s="105">
        <f>(B21/$B$18)*100</f>
        <v>30.316742081447963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124</v>
      </c>
      <c r="G22" s="105">
        <f>(F22/$F$9)*100</f>
        <v>78.98089171974523</v>
      </c>
    </row>
    <row r="23" spans="1:7" ht="12.75">
      <c r="A23" s="77" t="s">
        <v>73</v>
      </c>
      <c r="B23" s="80">
        <v>11</v>
      </c>
      <c r="C23" s="81">
        <f>(B23/$B$23)*100</f>
        <v>100</v>
      </c>
      <c r="D23" s="65"/>
      <c r="E23" s="78" t="s">
        <v>74</v>
      </c>
      <c r="F23" s="97">
        <v>43514</v>
      </c>
      <c r="G23" s="112" t="s">
        <v>261</v>
      </c>
    </row>
    <row r="24" spans="1:7" ht="12.75">
      <c r="A24" s="82" t="s">
        <v>75</v>
      </c>
      <c r="B24" s="97">
        <v>4</v>
      </c>
      <c r="C24" s="105">
        <f>(B24/$B$23)*100</f>
        <v>36.36363636363637</v>
      </c>
      <c r="D24" s="65"/>
      <c r="E24" s="78" t="s">
        <v>76</v>
      </c>
      <c r="F24" s="97">
        <v>46</v>
      </c>
      <c r="G24" s="105">
        <f>(F24/$F$9)*100</f>
        <v>29.29936305732484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20016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13</v>
      </c>
      <c r="G26" s="105">
        <f>(F26/$F$9)*100</f>
        <v>8.280254777070063</v>
      </c>
    </row>
    <row r="27" spans="1:7" ht="12.75">
      <c r="A27" s="77" t="s">
        <v>85</v>
      </c>
      <c r="B27" s="80">
        <v>165</v>
      </c>
      <c r="C27" s="81">
        <f>(B27/$B$27)*100</f>
        <v>100</v>
      </c>
      <c r="D27" s="65"/>
      <c r="E27" s="78" t="s">
        <v>78</v>
      </c>
      <c r="F27" s="98">
        <v>3615</v>
      </c>
      <c r="G27" s="112" t="s">
        <v>261</v>
      </c>
    </row>
    <row r="28" spans="1:7" ht="12.75">
      <c r="A28" s="82" t="s">
        <v>86</v>
      </c>
      <c r="B28" s="97">
        <v>139</v>
      </c>
      <c r="C28" s="105">
        <f aca="true" t="shared" si="2" ref="C28:C33">(B28/$B$27)*100</f>
        <v>84.24242424242424</v>
      </c>
      <c r="D28" s="65"/>
      <c r="E28" s="78" t="s">
        <v>79</v>
      </c>
      <c r="F28" s="97">
        <v>11</v>
      </c>
      <c r="G28" s="105">
        <f>(F28/$F$9)*100</f>
        <v>7.006369426751593</v>
      </c>
    </row>
    <row r="29" spans="1:7" ht="12.75">
      <c r="A29" s="82" t="s">
        <v>87</v>
      </c>
      <c r="B29" s="97">
        <v>12</v>
      </c>
      <c r="C29" s="105">
        <f t="shared" si="2"/>
        <v>7.2727272727272725</v>
      </c>
      <c r="D29" s="65"/>
      <c r="E29" s="78" t="s">
        <v>80</v>
      </c>
      <c r="F29" s="97">
        <v>3482</v>
      </c>
      <c r="G29" s="112" t="s">
        <v>261</v>
      </c>
    </row>
    <row r="30" spans="1:7" ht="12.75">
      <c r="A30" s="82" t="s">
        <v>88</v>
      </c>
      <c r="B30" s="97">
        <v>0</v>
      </c>
      <c r="C30" s="105">
        <f t="shared" si="2"/>
        <v>0</v>
      </c>
      <c r="D30" s="65"/>
      <c r="E30" s="78" t="s">
        <v>81</v>
      </c>
      <c r="F30" s="97">
        <v>25</v>
      </c>
      <c r="G30" s="105">
        <f>(F30/$F$9)*100</f>
        <v>15.92356687898089</v>
      </c>
    </row>
    <row r="31" spans="1:7" ht="12.75">
      <c r="A31" s="82" t="s">
        <v>115</v>
      </c>
      <c r="B31" s="97">
        <v>14</v>
      </c>
      <c r="C31" s="105">
        <f t="shared" si="2"/>
        <v>8.484848484848486</v>
      </c>
      <c r="D31" s="65"/>
      <c r="E31" s="78" t="s">
        <v>82</v>
      </c>
      <c r="F31" s="97">
        <v>13328</v>
      </c>
      <c r="G31" s="112" t="s">
        <v>261</v>
      </c>
    </row>
    <row r="32" spans="1:7" ht="12.75">
      <c r="A32" s="82" t="s">
        <v>89</v>
      </c>
      <c r="B32" s="97">
        <v>0</v>
      </c>
      <c r="C32" s="105">
        <f t="shared" si="2"/>
        <v>0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0</v>
      </c>
      <c r="C33" s="105">
        <f t="shared" si="2"/>
        <v>0</v>
      </c>
      <c r="D33" s="65"/>
      <c r="E33" s="79" t="s">
        <v>84</v>
      </c>
      <c r="F33" s="80">
        <v>113</v>
      </c>
      <c r="G33" s="81">
        <f>(F33/$F$33)*100</f>
        <v>100</v>
      </c>
    </row>
    <row r="34" spans="1:7" ht="12.75">
      <c r="A34" s="82" t="s">
        <v>91</v>
      </c>
      <c r="B34" s="120">
        <v>22.7</v>
      </c>
      <c r="C34" s="112" t="s">
        <v>261</v>
      </c>
      <c r="D34" s="65"/>
      <c r="E34" s="78" t="s">
        <v>383</v>
      </c>
      <c r="F34" s="97">
        <v>0</v>
      </c>
      <c r="G34" s="105">
        <f aca="true" t="shared" si="3" ref="G34:G43">(F34/$F$33)*100</f>
        <v>0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9</v>
      </c>
      <c r="G35" s="105">
        <f t="shared" si="3"/>
        <v>7.964601769911504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17</v>
      </c>
      <c r="G36" s="105">
        <f t="shared" si="3"/>
        <v>15.04424778761062</v>
      </c>
    </row>
    <row r="37" spans="1:7" ht="12.75">
      <c r="A37" s="77" t="s">
        <v>94</v>
      </c>
      <c r="B37" s="80">
        <v>169</v>
      </c>
      <c r="C37" s="81">
        <f>(B37/$B$37)*100</f>
        <v>100</v>
      </c>
      <c r="D37" s="65"/>
      <c r="E37" s="78" t="s">
        <v>389</v>
      </c>
      <c r="F37" s="97">
        <v>23</v>
      </c>
      <c r="G37" s="105">
        <f t="shared" si="3"/>
        <v>20.353982300884958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24</v>
      </c>
      <c r="G38" s="105">
        <f t="shared" si="3"/>
        <v>21.238938053097346</v>
      </c>
    </row>
    <row r="39" spans="1:7" ht="12.75">
      <c r="A39" s="82" t="s">
        <v>97</v>
      </c>
      <c r="B39" s="98">
        <v>34</v>
      </c>
      <c r="C39" s="105">
        <f>(B39/$B$37)*100</f>
        <v>20.118343195266274</v>
      </c>
      <c r="D39" s="65"/>
      <c r="E39" s="78" t="s">
        <v>393</v>
      </c>
      <c r="F39" s="97">
        <v>35</v>
      </c>
      <c r="G39" s="105">
        <f t="shared" si="3"/>
        <v>30.973451327433626</v>
      </c>
    </row>
    <row r="40" spans="1:7" ht="12.75">
      <c r="A40" s="82" t="s">
        <v>98</v>
      </c>
      <c r="B40" s="98">
        <v>26</v>
      </c>
      <c r="C40" s="105">
        <f>(B40/$B$37)*100</f>
        <v>15.384615384615385</v>
      </c>
      <c r="D40" s="65"/>
      <c r="E40" s="78" t="s">
        <v>68</v>
      </c>
      <c r="F40" s="97">
        <v>0</v>
      </c>
      <c r="G40" s="105">
        <f t="shared" si="3"/>
        <v>0</v>
      </c>
    </row>
    <row r="41" spans="1:7" ht="12.75">
      <c r="A41" s="82" t="s">
        <v>100</v>
      </c>
      <c r="B41" s="98">
        <v>27</v>
      </c>
      <c r="C41" s="105">
        <f>(B41/$B$37)*100</f>
        <v>15.976331360946746</v>
      </c>
      <c r="D41" s="65"/>
      <c r="E41" s="78" t="s">
        <v>69</v>
      </c>
      <c r="F41" s="97">
        <v>0</v>
      </c>
      <c r="G41" s="105">
        <f t="shared" si="3"/>
        <v>0</v>
      </c>
    </row>
    <row r="42" spans="1:7" ht="12.75">
      <c r="A42" s="82" t="s">
        <v>260</v>
      </c>
      <c r="B42" s="98">
        <v>30</v>
      </c>
      <c r="C42" s="105">
        <f>(B42/$B$37)*100</f>
        <v>17.75147928994083</v>
      </c>
      <c r="D42" s="65"/>
      <c r="E42" s="78" t="s">
        <v>170</v>
      </c>
      <c r="F42" s="97">
        <v>5</v>
      </c>
      <c r="G42" s="105">
        <f t="shared" si="3"/>
        <v>4.424778761061947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0</v>
      </c>
      <c r="G43" s="105">
        <f t="shared" si="3"/>
        <v>0</v>
      </c>
    </row>
    <row r="44" spans="1:7" ht="12.75">
      <c r="A44" s="82" t="s">
        <v>291</v>
      </c>
      <c r="B44" s="98">
        <v>9</v>
      </c>
      <c r="C44" s="105">
        <f>(B44/$B$37)*100</f>
        <v>5.325443786982249</v>
      </c>
      <c r="D44" s="65"/>
      <c r="E44" s="78" t="s">
        <v>93</v>
      </c>
      <c r="F44" s="97">
        <v>42188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43</v>
      </c>
      <c r="C46" s="105">
        <f>(B46/$B$37)*100</f>
        <v>25.443786982248522</v>
      </c>
      <c r="D46" s="65"/>
      <c r="E46" s="78" t="s">
        <v>96</v>
      </c>
      <c r="F46" s="97">
        <v>13977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32000</v>
      </c>
      <c r="G48" s="112" t="s">
        <v>261</v>
      </c>
    </row>
    <row r="49" spans="1:7" ht="13.5" thickBot="1">
      <c r="A49" s="82" t="s">
        <v>292</v>
      </c>
      <c r="B49" s="98">
        <v>39</v>
      </c>
      <c r="C49" s="105">
        <f aca="true" t="shared" si="4" ref="C49:C55">(B49/$B$37)*100</f>
        <v>23.076923076923077</v>
      </c>
      <c r="D49" s="87"/>
      <c r="E49" s="88" t="s">
        <v>102</v>
      </c>
      <c r="F49" s="113">
        <v>31719</v>
      </c>
      <c r="G49" s="114" t="s">
        <v>261</v>
      </c>
    </row>
    <row r="50" spans="1:7" ht="13.5" thickTop="1">
      <c r="A50" s="82" t="s">
        <v>116</v>
      </c>
      <c r="B50" s="98">
        <v>38</v>
      </c>
      <c r="C50" s="105">
        <f t="shared" si="4"/>
        <v>22.485207100591715</v>
      </c>
      <c r="D50" s="65"/>
      <c r="E50" s="78"/>
      <c r="F50" s="86"/>
      <c r="G50" s="85"/>
    </row>
    <row r="51" spans="1:7" ht="12.75">
      <c r="A51" s="82" t="s">
        <v>117</v>
      </c>
      <c r="B51" s="98">
        <v>22</v>
      </c>
      <c r="C51" s="105">
        <f t="shared" si="4"/>
        <v>13.017751479289942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0</v>
      </c>
      <c r="C52" s="105">
        <f t="shared" si="4"/>
        <v>0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8</v>
      </c>
      <c r="C53" s="105">
        <f t="shared" si="4"/>
        <v>4.733727810650888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14</v>
      </c>
      <c r="C54" s="105">
        <f t="shared" si="4"/>
        <v>8.284023668639055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5</v>
      </c>
      <c r="C55" s="105">
        <f t="shared" si="4"/>
        <v>2.9585798816568047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6</v>
      </c>
      <c r="C57" s="105">
        <f>(B57/$B$37)*100</f>
        <v>3.5502958579881656</v>
      </c>
      <c r="D57" s="65"/>
      <c r="E57" s="79" t="s">
        <v>84</v>
      </c>
      <c r="F57" s="80">
        <v>9</v>
      </c>
      <c r="G57" s="105">
        <f>(F57/L57)*100</f>
        <v>7.964601769911504</v>
      </c>
      <c r="H57" s="79" t="s">
        <v>84</v>
      </c>
      <c r="L57" s="15">
        <v>113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9</v>
      </c>
      <c r="G58" s="105">
        <f>(F58/L58)*100</f>
        <v>15.789473684210526</v>
      </c>
      <c r="H58" s="78" t="s">
        <v>118</v>
      </c>
      <c r="L58" s="15">
        <v>57</v>
      </c>
    </row>
    <row r="59" spans="1:12" ht="12.75">
      <c r="A59" s="82" t="s">
        <v>112</v>
      </c>
      <c r="B59" s="98">
        <v>0</v>
      </c>
      <c r="C59" s="105">
        <f>(B59/$B$37)*100</f>
        <v>0</v>
      </c>
      <c r="D59" s="65"/>
      <c r="E59" s="78" t="s">
        <v>120</v>
      </c>
      <c r="F59" s="97">
        <v>5</v>
      </c>
      <c r="G59" s="105">
        <f>(F59/L59)*100</f>
        <v>45.45454545454545</v>
      </c>
      <c r="H59" s="78" t="s">
        <v>120</v>
      </c>
      <c r="L59" s="15">
        <v>11</v>
      </c>
    </row>
    <row r="60" spans="1:7" ht="12.75">
      <c r="A60" s="82" t="s">
        <v>113</v>
      </c>
      <c r="B60" s="98">
        <v>19</v>
      </c>
      <c r="C60" s="105">
        <f>(B60/$B$37)*100</f>
        <v>11.242603550295858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18</v>
      </c>
      <c r="C62" s="105">
        <f>(B62/$B$37)*100</f>
        <v>10.650887573964498</v>
      </c>
      <c r="D62" s="65"/>
      <c r="E62" s="79" t="s">
        <v>123</v>
      </c>
      <c r="F62" s="80">
        <v>0</v>
      </c>
      <c r="G62" s="105">
        <f>(F62/L62)*100</f>
        <v>0</v>
      </c>
      <c r="H62" s="79" t="s">
        <v>394</v>
      </c>
      <c r="L62" s="15">
        <v>9</v>
      </c>
    </row>
    <row r="63" spans="1:12" ht="12.75">
      <c r="A63" s="61" t="s">
        <v>293</v>
      </c>
      <c r="B63" s="98">
        <v>0</v>
      </c>
      <c r="C63" s="105">
        <f>(B63/$B$37)*100</f>
        <v>0</v>
      </c>
      <c r="D63" s="65"/>
      <c r="E63" s="78" t="s">
        <v>118</v>
      </c>
      <c r="F63" s="97">
        <v>0</v>
      </c>
      <c r="G63" s="105">
        <f>(F63/L63)*100</f>
        <v>0</v>
      </c>
      <c r="H63" s="78" t="s">
        <v>118</v>
      </c>
      <c r="L63" s="15">
        <v>5</v>
      </c>
    </row>
    <row r="64" spans="1:12" ht="12.75">
      <c r="A64" s="82" t="s">
        <v>114</v>
      </c>
      <c r="B64" s="98">
        <v>0</v>
      </c>
      <c r="C64" s="105">
        <f>(B64/$B$37)*100</f>
        <v>0</v>
      </c>
      <c r="D64" s="65"/>
      <c r="E64" s="78" t="s">
        <v>120</v>
      </c>
      <c r="F64" s="97">
        <v>0</v>
      </c>
      <c r="G64" s="105">
        <v>0</v>
      </c>
      <c r="H64" s="78" t="s">
        <v>120</v>
      </c>
      <c r="L64" s="15">
        <v>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68</v>
      </c>
      <c r="G66" s="105">
        <f aca="true" t="shared" si="5" ref="G66:G71">(F66/L66)*100</f>
        <v>16.037735849056602</v>
      </c>
      <c r="H66" s="79" t="s">
        <v>124</v>
      </c>
      <c r="L66" s="15">
        <v>424</v>
      </c>
    </row>
    <row r="67" spans="1:12" ht="12.75">
      <c r="A67" s="82" t="s">
        <v>126</v>
      </c>
      <c r="B67" s="97">
        <v>110</v>
      </c>
      <c r="C67" s="105">
        <f>(B67/$B$37)*100</f>
        <v>65.08875739644971</v>
      </c>
      <c r="D67" s="65"/>
      <c r="E67" s="78" t="s">
        <v>262</v>
      </c>
      <c r="F67" s="97">
        <v>49</v>
      </c>
      <c r="G67" s="105">
        <f t="shared" si="5"/>
        <v>14.454277286135694</v>
      </c>
      <c r="H67" s="78" t="s">
        <v>262</v>
      </c>
      <c r="L67" s="15">
        <v>339</v>
      </c>
    </row>
    <row r="68" spans="1:12" ht="12.75">
      <c r="A68" s="82" t="s">
        <v>128</v>
      </c>
      <c r="B68" s="97">
        <v>49</v>
      </c>
      <c r="C68" s="105">
        <f>(B68/$B$37)*100</f>
        <v>28.994082840236686</v>
      </c>
      <c r="D68" s="65"/>
      <c r="E68" s="78" t="s">
        <v>127</v>
      </c>
      <c r="F68" s="97">
        <v>10</v>
      </c>
      <c r="G68" s="105">
        <f t="shared" si="5"/>
        <v>13.88888888888889</v>
      </c>
      <c r="H68" s="78" t="s">
        <v>127</v>
      </c>
      <c r="L68" s="15">
        <v>72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19</v>
      </c>
      <c r="G69" s="105">
        <f t="shared" si="5"/>
        <v>22.35294117647059</v>
      </c>
      <c r="H69" s="78" t="s">
        <v>129</v>
      </c>
      <c r="L69" s="15">
        <v>85</v>
      </c>
    </row>
    <row r="70" spans="1:12" ht="12.75">
      <c r="A70" s="82" t="s">
        <v>376</v>
      </c>
      <c r="B70" s="97">
        <v>10</v>
      </c>
      <c r="C70" s="105">
        <f>(B70/$B$37)*100</f>
        <v>5.9171597633136095</v>
      </c>
      <c r="D70" s="65"/>
      <c r="E70" s="78" t="s">
        <v>130</v>
      </c>
      <c r="F70" s="97">
        <v>15</v>
      </c>
      <c r="G70" s="105">
        <f t="shared" si="5"/>
        <v>19.480519480519483</v>
      </c>
      <c r="H70" s="78" t="s">
        <v>130</v>
      </c>
      <c r="L70" s="15">
        <v>77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30</v>
      </c>
      <c r="G71" s="118">
        <f t="shared" si="5"/>
        <v>32.25806451612903</v>
      </c>
      <c r="H71" s="92" t="s">
        <v>131</v>
      </c>
      <c r="L71" s="15">
        <v>93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163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152</v>
      </c>
      <c r="G9" s="81">
        <f>(F9/$F$9)*100</f>
        <v>100</v>
      </c>
      <c r="I9" s="53"/>
    </row>
    <row r="10" spans="1:7" ht="12.75">
      <c r="A10" s="36" t="s">
        <v>137</v>
      </c>
      <c r="B10" s="97">
        <v>142</v>
      </c>
      <c r="C10" s="105">
        <f aca="true" t="shared" si="0" ref="C10:C18">(B10/$B$8)*100</f>
        <v>87.11656441717791</v>
      </c>
      <c r="E10" s="32" t="s">
        <v>138</v>
      </c>
      <c r="F10" s="97">
        <v>152</v>
      </c>
      <c r="G10" s="105">
        <f>(F10/$F$9)*100</f>
        <v>100</v>
      </c>
    </row>
    <row r="11" spans="1:7" ht="12.75">
      <c r="A11" s="36" t="s">
        <v>139</v>
      </c>
      <c r="B11" s="97">
        <v>11</v>
      </c>
      <c r="C11" s="105">
        <f t="shared" si="0"/>
        <v>6.748466257668712</v>
      </c>
      <c r="E11" s="32" t="s">
        <v>140</v>
      </c>
      <c r="F11" s="97">
        <v>0</v>
      </c>
      <c r="G11" s="105">
        <f>(F11/$F$9)*100</f>
        <v>0</v>
      </c>
    </row>
    <row r="12" spans="1:7" ht="12.75">
      <c r="A12" s="36" t="s">
        <v>141</v>
      </c>
      <c r="B12" s="97">
        <v>5</v>
      </c>
      <c r="C12" s="105">
        <f t="shared" si="0"/>
        <v>3.067484662576687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0</v>
      </c>
      <c r="C13" s="105">
        <f t="shared" si="0"/>
        <v>0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0</v>
      </c>
      <c r="C14" s="105">
        <f t="shared" si="0"/>
        <v>0</v>
      </c>
      <c r="E14" s="42" t="s">
        <v>145</v>
      </c>
      <c r="F14" s="80">
        <v>78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9</v>
      </c>
      <c r="G16" s="105">
        <f>(F16/$F$14)*100</f>
        <v>11.538461538461538</v>
      </c>
    </row>
    <row r="17" spans="1:7" ht="12.75">
      <c r="A17" s="36" t="s">
        <v>150</v>
      </c>
      <c r="B17" s="97">
        <v>5</v>
      </c>
      <c r="C17" s="105">
        <f t="shared" si="0"/>
        <v>3.067484662576687</v>
      </c>
      <c r="E17" s="1" t="s">
        <v>151</v>
      </c>
      <c r="F17" s="97">
        <v>30</v>
      </c>
      <c r="G17" s="105">
        <f aca="true" t="shared" si="1" ref="G17:G23">(F17/$F$14)*100</f>
        <v>38.46153846153847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24</v>
      </c>
      <c r="G18" s="105">
        <f t="shared" si="1"/>
        <v>30.76923076923077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15</v>
      </c>
      <c r="G19" s="105">
        <f t="shared" si="1"/>
        <v>19.230769230769234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0</v>
      </c>
      <c r="G20" s="105">
        <f t="shared" si="1"/>
        <v>0</v>
      </c>
    </row>
    <row r="21" spans="1:7" ht="12.75">
      <c r="A21" s="36" t="s">
        <v>156</v>
      </c>
      <c r="B21" s="98">
        <v>0</v>
      </c>
      <c r="C21" s="105">
        <f aca="true" t="shared" si="2" ref="C21:C28">(B21/$B$8)*100</f>
        <v>0</v>
      </c>
      <c r="E21" s="1" t="s">
        <v>157</v>
      </c>
      <c r="F21" s="97">
        <v>0</v>
      </c>
      <c r="G21" s="105">
        <f t="shared" si="1"/>
        <v>0</v>
      </c>
    </row>
    <row r="22" spans="1:7" ht="12.75">
      <c r="A22" s="36" t="s">
        <v>158</v>
      </c>
      <c r="B22" s="98">
        <v>0</v>
      </c>
      <c r="C22" s="105">
        <f t="shared" si="2"/>
        <v>0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4</v>
      </c>
      <c r="C23" s="105">
        <f t="shared" si="2"/>
        <v>2.4539877300613497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10</v>
      </c>
      <c r="C24" s="105">
        <f t="shared" si="2"/>
        <v>6.134969325153374</v>
      </c>
      <c r="E24" s="1" t="s">
        <v>163</v>
      </c>
      <c r="F24" s="97">
        <v>95000</v>
      </c>
      <c r="G24" s="112" t="s">
        <v>261</v>
      </c>
    </row>
    <row r="25" spans="1:7" ht="12.75">
      <c r="A25" s="36" t="s">
        <v>164</v>
      </c>
      <c r="B25" s="97">
        <v>29</v>
      </c>
      <c r="C25" s="105">
        <f t="shared" si="2"/>
        <v>17.791411042944784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5</v>
      </c>
      <c r="C26" s="105">
        <f t="shared" si="2"/>
        <v>3.067484662576687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78</v>
      </c>
      <c r="C27" s="105">
        <f t="shared" si="2"/>
        <v>47.85276073619632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37</v>
      </c>
      <c r="C28" s="105">
        <f t="shared" si="2"/>
        <v>22.699386503067483</v>
      </c>
      <c r="E28" s="32" t="s">
        <v>176</v>
      </c>
      <c r="F28" s="97">
        <v>34</v>
      </c>
      <c r="G28" s="105">
        <f aca="true" t="shared" si="3" ref="G28:G35">(F28/$F$14)*100</f>
        <v>43.58974358974359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13</v>
      </c>
      <c r="G31" s="105">
        <f t="shared" si="3"/>
        <v>16.666666666666664</v>
      </c>
    </row>
    <row r="32" spans="1:7" ht="12.75">
      <c r="A32" s="36" t="s">
        <v>182</v>
      </c>
      <c r="B32" s="97">
        <v>5</v>
      </c>
      <c r="C32" s="105">
        <f t="shared" si="4"/>
        <v>3.067484662576687</v>
      </c>
      <c r="E32" s="32" t="s">
        <v>183</v>
      </c>
      <c r="F32" s="97">
        <v>10</v>
      </c>
      <c r="G32" s="105">
        <f t="shared" si="3"/>
        <v>12.82051282051282</v>
      </c>
    </row>
    <row r="33" spans="1:7" ht="12.75">
      <c r="A33" s="36" t="s">
        <v>184</v>
      </c>
      <c r="B33" s="97">
        <v>15</v>
      </c>
      <c r="C33" s="105">
        <f t="shared" si="4"/>
        <v>9.202453987730062</v>
      </c>
      <c r="E33" s="32" t="s">
        <v>185</v>
      </c>
      <c r="F33" s="97">
        <v>11</v>
      </c>
      <c r="G33" s="105">
        <f t="shared" si="3"/>
        <v>14.102564102564102</v>
      </c>
    </row>
    <row r="34" spans="1:7" ht="12.75">
      <c r="A34" s="36" t="s">
        <v>186</v>
      </c>
      <c r="B34" s="97">
        <v>30</v>
      </c>
      <c r="C34" s="105">
        <f t="shared" si="4"/>
        <v>18.404907975460123</v>
      </c>
      <c r="E34" s="32" t="s">
        <v>187</v>
      </c>
      <c r="F34" s="97">
        <v>0</v>
      </c>
      <c r="G34" s="105">
        <f t="shared" si="3"/>
        <v>0</v>
      </c>
    </row>
    <row r="35" spans="1:7" ht="12.75">
      <c r="A35" s="36" t="s">
        <v>188</v>
      </c>
      <c r="B35" s="97">
        <v>55</v>
      </c>
      <c r="C35" s="105">
        <f t="shared" si="4"/>
        <v>33.74233128834356</v>
      </c>
      <c r="E35" s="32" t="s">
        <v>189</v>
      </c>
      <c r="F35" s="97">
        <v>0</v>
      </c>
      <c r="G35" s="105">
        <f t="shared" si="3"/>
        <v>0</v>
      </c>
    </row>
    <row r="36" spans="1:7" ht="12.75">
      <c r="A36" s="36" t="s">
        <v>190</v>
      </c>
      <c r="B36" s="97">
        <v>35</v>
      </c>
      <c r="C36" s="105">
        <f t="shared" si="4"/>
        <v>21.472392638036812</v>
      </c>
      <c r="E36" s="32" t="s">
        <v>191</v>
      </c>
      <c r="F36" s="97">
        <v>880</v>
      </c>
      <c r="G36" s="112" t="s">
        <v>261</v>
      </c>
    </row>
    <row r="37" spans="1:7" ht="12.75">
      <c r="A37" s="36" t="s">
        <v>192</v>
      </c>
      <c r="B37" s="97">
        <v>9</v>
      </c>
      <c r="C37" s="105">
        <f t="shared" si="4"/>
        <v>5.521472392638037</v>
      </c>
      <c r="E37" s="32" t="s">
        <v>193</v>
      </c>
      <c r="F37" s="97">
        <v>44</v>
      </c>
      <c r="G37" s="105">
        <f>(F37/$F$14)*100</f>
        <v>56.41025641025641</v>
      </c>
    </row>
    <row r="38" spans="1:7" ht="12.75">
      <c r="A38" s="36" t="s">
        <v>194</v>
      </c>
      <c r="B38" s="97">
        <v>5</v>
      </c>
      <c r="C38" s="105">
        <f t="shared" si="4"/>
        <v>3.067484662576687</v>
      </c>
      <c r="E38" s="32" t="s">
        <v>191</v>
      </c>
      <c r="F38" s="97">
        <v>365</v>
      </c>
      <c r="G38" s="112" t="s">
        <v>261</v>
      </c>
    </row>
    <row r="39" spans="1:7" ht="12.75">
      <c r="A39" s="36" t="s">
        <v>195</v>
      </c>
      <c r="B39" s="97">
        <v>9</v>
      </c>
      <c r="C39" s="105">
        <f t="shared" si="4"/>
        <v>5.521472392638037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5.1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152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38</v>
      </c>
      <c r="G43" s="105">
        <f aca="true" t="shared" si="5" ref="G43:G48">(F43/$F$14)*100</f>
        <v>48.717948717948715</v>
      </c>
    </row>
    <row r="44" spans="1:7" ht="12.75">
      <c r="A44" s="36" t="s">
        <v>209</v>
      </c>
      <c r="B44" s="98">
        <v>13</v>
      </c>
      <c r="C44" s="105">
        <f aca="true" t="shared" si="6" ref="C44:C49">(B44/$B$42)*100</f>
        <v>8.552631578947368</v>
      </c>
      <c r="E44" s="32" t="s">
        <v>210</v>
      </c>
      <c r="F44" s="97">
        <v>15</v>
      </c>
      <c r="G44" s="105">
        <f t="shared" si="5"/>
        <v>19.230769230769234</v>
      </c>
    </row>
    <row r="45" spans="1:7" ht="12.75">
      <c r="A45" s="36" t="s">
        <v>211</v>
      </c>
      <c r="B45" s="98">
        <v>16</v>
      </c>
      <c r="C45" s="105">
        <f t="shared" si="6"/>
        <v>10.526315789473683</v>
      </c>
      <c r="E45" s="32" t="s">
        <v>212</v>
      </c>
      <c r="F45" s="97">
        <v>5</v>
      </c>
      <c r="G45" s="105">
        <f t="shared" si="5"/>
        <v>6.41025641025641</v>
      </c>
    </row>
    <row r="46" spans="1:7" ht="12.75">
      <c r="A46" s="36" t="s">
        <v>213</v>
      </c>
      <c r="B46" s="98">
        <v>40</v>
      </c>
      <c r="C46" s="105">
        <f t="shared" si="6"/>
        <v>26.31578947368421</v>
      </c>
      <c r="E46" s="32" t="s">
        <v>214</v>
      </c>
      <c r="F46" s="97">
        <v>9</v>
      </c>
      <c r="G46" s="105">
        <f t="shared" si="5"/>
        <v>11.538461538461538</v>
      </c>
    </row>
    <row r="47" spans="1:7" ht="12.75">
      <c r="A47" s="36" t="s">
        <v>215</v>
      </c>
      <c r="B47" s="97">
        <v>23</v>
      </c>
      <c r="C47" s="105">
        <f t="shared" si="6"/>
        <v>15.131578947368421</v>
      </c>
      <c r="E47" s="32" t="s">
        <v>216</v>
      </c>
      <c r="F47" s="97">
        <v>0</v>
      </c>
      <c r="G47" s="105">
        <f t="shared" si="5"/>
        <v>0</v>
      </c>
    </row>
    <row r="48" spans="1:7" ht="12.75">
      <c r="A48" s="36" t="s">
        <v>217</v>
      </c>
      <c r="B48" s="97">
        <v>28</v>
      </c>
      <c r="C48" s="105">
        <f t="shared" si="6"/>
        <v>18.421052631578945</v>
      </c>
      <c r="E48" s="32" t="s">
        <v>218</v>
      </c>
      <c r="F48" s="97">
        <v>11</v>
      </c>
      <c r="G48" s="105">
        <f t="shared" si="5"/>
        <v>14.102564102564102</v>
      </c>
    </row>
    <row r="49" spans="1:7" ht="12.75">
      <c r="A49" s="36" t="s">
        <v>219</v>
      </c>
      <c r="B49" s="97">
        <v>32</v>
      </c>
      <c r="C49" s="105">
        <f t="shared" si="6"/>
        <v>21.052631578947366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29</v>
      </c>
      <c r="G51" s="81">
        <f>(F51/F$51)*100</f>
        <v>100</v>
      </c>
    </row>
    <row r="52" spans="1:7" ht="12.75">
      <c r="A52" s="4" t="s">
        <v>223</v>
      </c>
      <c r="B52" s="97">
        <v>0</v>
      </c>
      <c r="C52" s="105">
        <f>(B52/$B$42)*100</f>
        <v>0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38</v>
      </c>
      <c r="C53" s="105">
        <f>(B53/$B$42)*100</f>
        <v>25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82</v>
      </c>
      <c r="C54" s="105">
        <f>(B54/$B$42)*100</f>
        <v>53.94736842105263</v>
      </c>
      <c r="E54" s="32" t="s">
        <v>228</v>
      </c>
      <c r="F54" s="97">
        <v>5</v>
      </c>
      <c r="G54" s="105">
        <f aca="true" t="shared" si="7" ref="G54:G60">(F54/F$51)*100</f>
        <v>17.24137931034483</v>
      </c>
    </row>
    <row r="55" spans="1:7" ht="12.75">
      <c r="A55" s="4" t="s">
        <v>229</v>
      </c>
      <c r="B55" s="97">
        <v>32</v>
      </c>
      <c r="C55" s="105">
        <f>(B55/$B$42)*100</f>
        <v>21.052631578947366</v>
      </c>
      <c r="E55" s="32" t="s">
        <v>230</v>
      </c>
      <c r="F55" s="97">
        <v>0</v>
      </c>
      <c r="G55" s="105">
        <f t="shared" si="7"/>
        <v>0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5</v>
      </c>
      <c r="G56" s="105">
        <f t="shared" si="7"/>
        <v>17.24137931034483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0</v>
      </c>
      <c r="G57" s="105">
        <f t="shared" si="7"/>
        <v>0</v>
      </c>
    </row>
    <row r="58" spans="1:7" ht="12.75">
      <c r="A58" s="36" t="s">
        <v>234</v>
      </c>
      <c r="B58" s="97">
        <v>0</v>
      </c>
      <c r="C58" s="105">
        <f aca="true" t="shared" si="8" ref="C58:C66">(B58/$B$42)*100</f>
        <v>0</v>
      </c>
      <c r="E58" s="32" t="s">
        <v>235</v>
      </c>
      <c r="F58" s="97">
        <v>0</v>
      </c>
      <c r="G58" s="105">
        <f t="shared" si="7"/>
        <v>0</v>
      </c>
    </row>
    <row r="59" spans="1:7" ht="12.75">
      <c r="A59" s="36" t="s">
        <v>236</v>
      </c>
      <c r="B59" s="97">
        <v>5</v>
      </c>
      <c r="C59" s="105">
        <f t="shared" si="8"/>
        <v>3.289473684210526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29</v>
      </c>
      <c r="C60" s="105">
        <f t="shared" si="8"/>
        <v>19.078947368421055</v>
      </c>
      <c r="E60" s="32" t="s">
        <v>239</v>
      </c>
      <c r="F60" s="97">
        <v>19</v>
      </c>
      <c r="G60" s="105">
        <f t="shared" si="7"/>
        <v>65.51724137931035</v>
      </c>
    </row>
    <row r="61" spans="1:7" ht="12.75">
      <c r="A61" s="36" t="s">
        <v>240</v>
      </c>
      <c r="B61" s="97">
        <v>109</v>
      </c>
      <c r="C61" s="105">
        <f t="shared" si="8"/>
        <v>71.71052631578947</v>
      </c>
      <c r="E61" s="32" t="s">
        <v>163</v>
      </c>
      <c r="F61" s="97">
        <v>500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5</v>
      </c>
      <c r="C63" s="105">
        <f t="shared" si="8"/>
        <v>3.289473684210526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4</v>
      </c>
      <c r="C65" s="105">
        <f t="shared" si="8"/>
        <v>2.631578947368421</v>
      </c>
      <c r="E65" s="32" t="s">
        <v>208</v>
      </c>
      <c r="F65" s="97">
        <v>5</v>
      </c>
      <c r="G65" s="105">
        <f aca="true" t="shared" si="9" ref="G65:G71">(F65/F$51)*100</f>
        <v>17.24137931034483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0</v>
      </c>
      <c r="G66" s="105">
        <f t="shared" si="9"/>
        <v>0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0</v>
      </c>
      <c r="G67" s="105">
        <f t="shared" si="9"/>
        <v>0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0</v>
      </c>
      <c r="G68" s="105">
        <f t="shared" si="9"/>
        <v>0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0</v>
      </c>
      <c r="G69" s="105">
        <f t="shared" si="9"/>
        <v>0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5</v>
      </c>
      <c r="G70" s="105">
        <f t="shared" si="9"/>
        <v>17.24137931034483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19</v>
      </c>
      <c r="G71" s="115">
        <f t="shared" si="9"/>
        <v>65.51724137931035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2002-06-06T17:57:12Z</dcterms:modified>
  <cp:category/>
  <cp:version/>
  <cp:contentType/>
  <cp:contentStatus/>
</cp:coreProperties>
</file>