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<sst xmlns="http://schemas.openxmlformats.org/spreadsheetml/2006/main" count="694" uniqueCount="437">
  <si>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</si>
  <si>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</si>
  <si>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</si>
  <si>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</si>
  <si>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</si>
  <si>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</si>
  <si>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</si>
  <si>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</si>
  <si>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</si>
  <si>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</si>
  <si>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</si>
  <si>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</si>
  <si>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</si>
  <si>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</si>
  <si>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</si>
  <si>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</si>
  <si>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</si>
  <si>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</si>
  <si>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</si>
  <si>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</si>
  <si>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</si>
  <si>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</si>
  <si>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</si>
  <si>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</si>
  <si>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</si>
  <si>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</si>
  <si>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</si>
  <si>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</si>
  <si>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</si>
  <si>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</si>
  <si>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</si>
  <si>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</si>
  <si>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</si>
  <si>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</si>
  <si>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</si>
  <si>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</si>
  <si>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</si>
  <si>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</si>
  <si>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</si>
  <si>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</si>
  <si>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</si>
  <si>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</si>
  <si>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</si>
  <si>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</si>
  <si>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</si>
  <si>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</si>
  <si>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</si>
  <si>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</si>
  <si>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</si>
  <si>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</si>
  <si>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</si>
  <si>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</si>
  <si>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</si>
  <si>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</si>
  <si>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</si>
  <si>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</si>
  <si>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</si>
  <si>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</si>
  <si>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</si>
  <si>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</si>
  <si>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</si>
  <si>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</si>
  <si>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</si>
  <si>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</si>
  <si>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</si>
  <si>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</si>
  <si>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</si>
  <si>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</si>
  <si>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</si>
  <si>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</si>
  <si>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</si>
  <si>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</si>
  <si>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</si>
  <si>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</si>
  <si>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</si>
  <si>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</si>
  <si>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</si>
  <si>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</si>
  <si>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</si>
  <si>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</si>
  <si>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</si>
  <si>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</si>
  <si>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</si>
  <si>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</si>
  <si>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</si>
  <si>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</si>
  <si>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</si>
  <si>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</si>
  <si>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</si>
  <si>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</si>
  <si>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</si>
  <si>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</si>
  <si>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</si>
  <si>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</si>
  <si>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</si>
  <si>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</si>
  <si>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</si>
  <si>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</si>
  <si>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</si>
  <si>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</si>
  <si>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</si>
  <si>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</si>
  <si>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</si>
  <si>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</si>
  <si>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</si>
  <si>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</si>
  <si>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</si>
  <si>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</si>
  <si>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</si>
  <si>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</si>
  <si>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</si>
  <si>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</si>
  <si>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</si>
  <si>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</si>
  <si>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</si>
  <si>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</si>
  <si>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</si>
  <si>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</si>
  <si>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</si>
  <si>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</si>
  <si>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</si>
  <si>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</si>
  <si>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</si>
  <si>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</si>
  <si>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</si>
  <si>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</si>
  <si>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</si>
  <si>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</si>
  <si>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</si>
  <si>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</si>
  <si>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</si>
  <si>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</si>
  <si>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</si>
  <si>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</si>
  <si>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</si>
  <si>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</si>
  <si>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</si>
  <si>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</si>
  <si>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</si>
  <si>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</si>
  <si>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</si>
  <si>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</si>
  <si>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</si>
  <si>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</si>
  <si>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</si>
  <si>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</si>
  <si>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</si>
  <si>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</si>
  <si>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</si>
  <si>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</si>
  <si>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</si>
  <si>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</si>
  <si>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</si>
  <si>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</si>
  <si>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</si>
  <si>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</si>
  <si>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</si>
  <si>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</si>
  <si>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</si>
  <si>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</si>
  <si>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</si>
  <si>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</si>
  <si>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</si>
  <si>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</si>
  <si>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</si>
  <si>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</si>
  <si>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</si>
  <si>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</si>
  <si>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</si>
  <si>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</si>
  <si>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</si>
  <si>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</si>
  <si>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</si>
  <si>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</si>
  <si>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</si>
  <si>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</si>
  <si>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</si>
  <si>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</si>
  <si>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</si>
  <si>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</si>
  <si>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</si>
  <si>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</si>
  <si>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</si>
  <si>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</si>
  <si>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</si>
  <si>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</si>
  <si>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</si>
  <si>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</si>
  <si>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</si>
  <si>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</si>
  <si>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</si>
  <si>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</si>
  <si>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</si>
  <si>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</si>
  <si>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</si>
  <si>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</si>
  <si>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</si>
  <si>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</si>
  <si>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</si>
  <si>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</si>
  <si>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</si>
  <si>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</si>
  <si>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</si>
  <si>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</si>
  <si>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</si>
  <si>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</si>
  <si>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</si>
  <si>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</si>
  <si>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</si>
  <si>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</si>
  <si>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</si>
  <si>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</si>
  <si>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</si>
  <si>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</si>
  <si>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</si>
  <si>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</si>
  <si>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</si>
  <si>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</si>
  <si>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</si>
  <si>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</si>
  <si>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</si>
  <si>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</si>
  <si>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</si>
  <si>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</si>
  <si>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</si>
  <si>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</si>
  <si>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</si>
  <si>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</si>
  <si>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</si>
  <si>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</si>
  <si>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</si>
  <si>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</si>
  <si>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</si>
  <si>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</si>
  <si>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</si>
  <si>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</si>
  <si>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</si>
  <si>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</si>
  <si>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</si>
  <si>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</si>
  <si>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</si>
  <si>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</si>
  <si>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</si>
  <si>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</si>
  <si>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</si>
  <si>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</si>
  <si>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</si>
  <si>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</si>
  <si>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</si>
  <si>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</si>
  <si>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</si>
  <si>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</si>
  <si>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</si>
  <si>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</si>
  <si>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</si>
  <si>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</si>
  <si>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</si>
  <si>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</si>
  <si>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</si>
  <si>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</si>
  <si>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</si>
  <si>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</si>
  <si>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</si>
  <si>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</si>
  <si>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</si>
  <si>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</si>
  <si>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</si>
  <si>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</si>
  <si>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</si>
  <si>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</si>
  <si>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</si>
  <si>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</si>
  <si>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</si>
  <si>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</si>
  <si>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</si>
  <si>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</si>
  <si>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</si>
  <si>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</si>
  <si>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</si>
  <si>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</si>
  <si>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</si>
  <si>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</si>
  <si>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</si>
  <si>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</si>
  <si>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</si>
  <si>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</si>
  <si>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</si>
  <si>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</si>
  <si>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</si>
  <si>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</si>
  <si>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</si>
  <si>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</si>
  <si>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</si>
  <si>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</si>
  <si>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</si>
  <si>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</si>
  <si>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</si>
  <si>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</si>
  <si>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</si>
  <si>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</si>
  <si>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</si>
  <si>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</si>
  <si>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</si>
  <si>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</si>
  <si>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</si>
  <si>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</si>
  <si>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</si>
  <si>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</si>
  <si>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</si>
  <si>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</si>
  <si>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</si>
  <si>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</si>
  <si>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</si>
  <si>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</si>
  <si>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</si>
  <si>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</si>
  <si>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</si>
  <si>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</si>
  <si>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</si>
  <si>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</si>
  <si>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</si>
  <si>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</si>
  <si>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</si>
  <si>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</si>
  <si>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</si>
  <si>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</si>
  <si>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</si>
  <si>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</si>
  <si>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</si>
  <si>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</si>
  <si>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</si>
  <si>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</si>
  <si>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</si>
  <si>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</si>
  <si>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</si>
  <si>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</si>
  <si>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</si>
  <si>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</si>
  <si>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</si>
  <si>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</si>
  <si>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</si>
  <si>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</si>
  <si>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</si>
  <si>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</si>
  <si>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</si>
  <si>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</si>
  <si>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</si>
  <si>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</si>
  <si>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</si>
  <si>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</si>
  <si>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</si>
  <si>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</si>
  <si>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</si>
  <si>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</si>
  <si>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</si>
  <si>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</si>
  <si>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</si>
  <si>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</si>
  <si>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</si>
  <si>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</si>
  <si>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</si>
  <si>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</si>
  <si>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</si>
  <si>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</si>
  <si>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</si>
  <si>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</si>
  <si>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</si>
  <si>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</si>
  <si>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</si>
  <si>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</si>
  <si>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</si>
  <si>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</si>
  <si>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</si>
  <si>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</si>
  <si>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</si>
  <si>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</si>
  <si>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</si>
  <si>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</si>
  <si>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</si>
  <si>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</si>
  <si>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</si>
  <si>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</si>
  <si>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</si>
  <si>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</si>
  <si>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</si>
  <si>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</si>
  <si>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</si>
  <si>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</si>
  <si>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</si>
  <si>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</si>
  <si>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</si>
  <si>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</si>
  <si>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</si>
  <si>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</si>
  <si>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</si>
  <si>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</si>
  <si>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Westampton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</si>
  <si>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Westampton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</si>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</sst>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6" fontId="0" fillId="0" borderId="40" xfId="0" applyNumberFormat="1" applyFont="1" applyBorder="1" applyAlignment="1">
      <alignment vertical="top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2" t="s">
        <v>397</v>
      </c>
    </row>
    <row r="2" ht="6.75" customHeight="1">
      <c r="A2" s="123"/>
    </row>
    <row r="3" ht="13.5" thickBot="1">
      <c r="A3" s="121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7217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7217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3418</v>
      </c>
      <c r="C9" s="151">
        <f>(B9/$B$7)*100</f>
        <v>47.36039905778024</v>
      </c>
      <c r="D9" s="152"/>
      <c r="E9" s="152" t="s">
        <v>403</v>
      </c>
      <c r="F9" s="153">
        <v>448</v>
      </c>
      <c r="G9" s="154">
        <f t="shared" si="0"/>
        <v>6.20756547041707</v>
      </c>
    </row>
    <row r="10" spans="1:7" ht="12.75">
      <c r="A10" s="149" t="s">
        <v>404</v>
      </c>
      <c r="B10" s="150">
        <v>3799</v>
      </c>
      <c r="C10" s="151">
        <f>(B10/$B$7)*100</f>
        <v>52.63960094221976</v>
      </c>
      <c r="D10" s="152"/>
      <c r="E10" s="152" t="s">
        <v>405</v>
      </c>
      <c r="F10" s="153">
        <v>24</v>
      </c>
      <c r="G10" s="154">
        <f t="shared" si="0"/>
        <v>0.3325481502009145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3">
        <v>296</v>
      </c>
      <c r="G11" s="154">
        <f t="shared" si="0"/>
        <v>4.1014271858112785</v>
      </c>
    </row>
    <row r="12" spans="1:7" ht="12.75">
      <c r="A12" s="149" t="s">
        <v>407</v>
      </c>
      <c r="B12" s="150">
        <v>525</v>
      </c>
      <c r="C12" s="151">
        <f aca="true" t="shared" si="1" ref="C12:C24">B12*100/B$7</f>
        <v>7.274490785645005</v>
      </c>
      <c r="D12" s="152"/>
      <c r="E12" s="152" t="s">
        <v>408</v>
      </c>
      <c r="F12" s="153">
        <v>8</v>
      </c>
      <c r="G12" s="154">
        <f t="shared" si="0"/>
        <v>0.11084938340030484</v>
      </c>
    </row>
    <row r="13" spans="1:7" ht="12.75">
      <c r="A13" s="149" t="s">
        <v>409</v>
      </c>
      <c r="B13" s="150">
        <v>605</v>
      </c>
      <c r="C13" s="151">
        <f t="shared" si="1"/>
        <v>8.382984619648052</v>
      </c>
      <c r="D13" s="152"/>
      <c r="E13" s="152" t="s">
        <v>410</v>
      </c>
      <c r="F13" s="153">
        <v>120</v>
      </c>
      <c r="G13" s="154">
        <f t="shared" si="0"/>
        <v>1.6627407510045726</v>
      </c>
    </row>
    <row r="14" spans="1:7" ht="12.75">
      <c r="A14" s="149" t="s">
        <v>411</v>
      </c>
      <c r="B14" s="150">
        <v>654</v>
      </c>
      <c r="C14" s="151">
        <f t="shared" si="1"/>
        <v>9.06193709297492</v>
      </c>
      <c r="D14" s="152"/>
      <c r="E14" s="152" t="s">
        <v>412</v>
      </c>
      <c r="F14" s="153">
        <v>6769</v>
      </c>
      <c r="G14" s="154">
        <f t="shared" si="0"/>
        <v>93.79243452958293</v>
      </c>
    </row>
    <row r="15" spans="1:7" ht="12.75">
      <c r="A15" s="149" t="s">
        <v>413</v>
      </c>
      <c r="B15" s="150">
        <v>491</v>
      </c>
      <c r="C15" s="151">
        <f t="shared" si="1"/>
        <v>6.803380906193709</v>
      </c>
      <c r="D15" s="152"/>
      <c r="E15" s="152" t="s">
        <v>414</v>
      </c>
      <c r="F15" s="153">
        <v>4885</v>
      </c>
      <c r="G15" s="154">
        <f t="shared" si="0"/>
        <v>67.68740473881114</v>
      </c>
    </row>
    <row r="16" spans="1:7" ht="12.75">
      <c r="A16" s="149" t="s">
        <v>415</v>
      </c>
      <c r="B16" s="150">
        <v>272</v>
      </c>
      <c r="C16" s="151">
        <f t="shared" si="1"/>
        <v>3.7688790356103645</v>
      </c>
      <c r="D16" s="152"/>
      <c r="E16" s="152"/>
      <c r="F16" s="141" t="s">
        <v>250</v>
      </c>
      <c r="G16" s="146"/>
    </row>
    <row r="17" spans="1:7" ht="12.75">
      <c r="A17" s="149" t="s">
        <v>416</v>
      </c>
      <c r="B17" s="150">
        <v>960</v>
      </c>
      <c r="C17" s="151">
        <f t="shared" si="1"/>
        <v>13.301926008036581</v>
      </c>
      <c r="D17" s="152"/>
      <c r="E17" s="143" t="s">
        <v>417</v>
      </c>
      <c r="F17" s="141" t="s">
        <v>250</v>
      </c>
      <c r="G17" s="146"/>
    </row>
    <row r="18" spans="1:7" ht="12.75">
      <c r="A18" s="149" t="s">
        <v>418</v>
      </c>
      <c r="B18" s="150">
        <v>1449</v>
      </c>
      <c r="C18" s="151">
        <f t="shared" si="1"/>
        <v>20.077594568380214</v>
      </c>
      <c r="D18" s="152"/>
      <c r="E18" s="143" t="s">
        <v>419</v>
      </c>
      <c r="F18" s="141">
        <v>7217</v>
      </c>
      <c r="G18" s="148">
        <v>100</v>
      </c>
    </row>
    <row r="19" spans="1:7" ht="12.75">
      <c r="A19" s="149" t="s">
        <v>420</v>
      </c>
      <c r="B19" s="150">
        <v>1069</v>
      </c>
      <c r="C19" s="151">
        <f t="shared" si="1"/>
        <v>14.812248856865734</v>
      </c>
      <c r="D19" s="152"/>
      <c r="E19" s="152" t="s">
        <v>421</v>
      </c>
      <c r="F19" s="153">
        <v>7154</v>
      </c>
      <c r="G19" s="154">
        <f aca="true" t="shared" si="2" ref="G19:G30">F19*100/F$18</f>
        <v>99.1270611057226</v>
      </c>
    </row>
    <row r="20" spans="1:7" ht="12.75">
      <c r="A20" s="149" t="s">
        <v>422</v>
      </c>
      <c r="B20" s="150">
        <v>289</v>
      </c>
      <c r="C20" s="151">
        <f t="shared" si="1"/>
        <v>4.0044339753360125</v>
      </c>
      <c r="D20" s="152"/>
      <c r="E20" s="152" t="s">
        <v>423</v>
      </c>
      <c r="F20" s="153">
        <v>2525</v>
      </c>
      <c r="G20" s="154">
        <f t="shared" si="2"/>
        <v>34.98683663572121</v>
      </c>
    </row>
    <row r="21" spans="1:7" ht="12.75">
      <c r="A21" s="149" t="s">
        <v>424</v>
      </c>
      <c r="B21" s="150">
        <v>244</v>
      </c>
      <c r="C21" s="151">
        <f t="shared" si="1"/>
        <v>3.3809061937092975</v>
      </c>
      <c r="D21" s="152"/>
      <c r="E21" s="152" t="s">
        <v>425</v>
      </c>
      <c r="F21" s="153">
        <v>1571</v>
      </c>
      <c r="G21" s="154">
        <f t="shared" si="2"/>
        <v>21.768047665234864</v>
      </c>
    </row>
    <row r="22" spans="1:7" ht="12.75">
      <c r="A22" s="149" t="s">
        <v>426</v>
      </c>
      <c r="B22" s="150">
        <v>416</v>
      </c>
      <c r="C22" s="151">
        <f t="shared" si="1"/>
        <v>5.764167936815851</v>
      </c>
      <c r="D22" s="152"/>
      <c r="E22" s="152" t="s">
        <v>427</v>
      </c>
      <c r="F22" s="153">
        <v>2510</v>
      </c>
      <c r="G22" s="154">
        <f t="shared" si="2"/>
        <v>34.77899404184564</v>
      </c>
    </row>
    <row r="23" spans="1:7" ht="12.75">
      <c r="A23" s="149" t="s">
        <v>428</v>
      </c>
      <c r="B23" s="150">
        <v>204</v>
      </c>
      <c r="C23" s="151">
        <f t="shared" si="1"/>
        <v>2.8266592767077734</v>
      </c>
      <c r="D23" s="152"/>
      <c r="E23" s="152" t="s">
        <v>429</v>
      </c>
      <c r="F23" s="153">
        <v>1950</v>
      </c>
      <c r="G23" s="154">
        <f t="shared" si="2"/>
        <v>27.019537203824303</v>
      </c>
    </row>
    <row r="24" spans="1:7" ht="12.75">
      <c r="A24" s="149" t="s">
        <v>430</v>
      </c>
      <c r="B24" s="150">
        <v>39</v>
      </c>
      <c r="C24" s="151">
        <f t="shared" si="1"/>
        <v>0.5403907440764861</v>
      </c>
      <c r="D24" s="152"/>
      <c r="E24" s="152" t="s">
        <v>431</v>
      </c>
      <c r="F24" s="153">
        <v>319</v>
      </c>
      <c r="G24" s="154">
        <f t="shared" si="2"/>
        <v>4.420119163087155</v>
      </c>
    </row>
    <row r="25" spans="1:7" ht="12.75">
      <c r="A25" s="149"/>
      <c r="B25" s="145" t="s">
        <v>250</v>
      </c>
      <c r="C25" s="155"/>
      <c r="D25" s="152"/>
      <c r="E25" s="152" t="s">
        <v>432</v>
      </c>
      <c r="F25" s="153">
        <v>133</v>
      </c>
      <c r="G25" s="154">
        <f t="shared" si="2"/>
        <v>1.8428709990300678</v>
      </c>
    </row>
    <row r="26" spans="1:7" ht="12.75">
      <c r="A26" s="149" t="s">
        <v>433</v>
      </c>
      <c r="B26" s="156">
        <v>35.8</v>
      </c>
      <c r="C26" s="157" t="s">
        <v>261</v>
      </c>
      <c r="D26" s="152"/>
      <c r="E26" s="158" t="s">
        <v>434</v>
      </c>
      <c r="F26" s="153">
        <v>229</v>
      </c>
      <c r="G26" s="154">
        <f t="shared" si="2"/>
        <v>3.1730635998337258</v>
      </c>
    </row>
    <row r="27" spans="1:7" ht="12.75">
      <c r="A27" s="149"/>
      <c r="B27" s="145" t="s">
        <v>250</v>
      </c>
      <c r="C27" s="155"/>
      <c r="D27" s="152"/>
      <c r="E27" s="159" t="s">
        <v>435</v>
      </c>
      <c r="F27" s="153">
        <v>106</v>
      </c>
      <c r="G27" s="154">
        <f t="shared" si="2"/>
        <v>1.468754330054039</v>
      </c>
    </row>
    <row r="28" spans="1:7" ht="12.75">
      <c r="A28" s="149" t="s">
        <v>262</v>
      </c>
      <c r="B28" s="150">
        <v>5104</v>
      </c>
      <c r="C28" s="151">
        <f aca="true" t="shared" si="3" ref="C28:C35">B28*100/B$7</f>
        <v>70.72190660939448</v>
      </c>
      <c r="D28" s="152"/>
      <c r="E28" s="152" t="s">
        <v>436</v>
      </c>
      <c r="F28" s="153">
        <v>63</v>
      </c>
      <c r="G28" s="154">
        <f t="shared" si="2"/>
        <v>0.8729388942774006</v>
      </c>
    </row>
    <row r="29" spans="1:7" ht="12.75">
      <c r="A29" s="149" t="s">
        <v>0</v>
      </c>
      <c r="B29" s="150">
        <v>2309</v>
      </c>
      <c r="C29" s="151">
        <f t="shared" si="3"/>
        <v>31.99390328391298</v>
      </c>
      <c r="D29" s="152"/>
      <c r="E29" s="152" t="s">
        <v>1</v>
      </c>
      <c r="F29" s="153">
        <v>41</v>
      </c>
      <c r="G29" s="154">
        <f t="shared" si="2"/>
        <v>0.5681030899265623</v>
      </c>
    </row>
    <row r="30" spans="1:7" ht="12.75">
      <c r="A30" s="149" t="s">
        <v>2</v>
      </c>
      <c r="B30" s="150">
        <v>2795</v>
      </c>
      <c r="C30" s="151">
        <f t="shared" si="3"/>
        <v>38.7280033254815</v>
      </c>
      <c r="D30" s="152"/>
      <c r="E30" s="152" t="s">
        <v>3</v>
      </c>
      <c r="F30" s="153">
        <v>22</v>
      </c>
      <c r="G30" s="154">
        <f t="shared" si="2"/>
        <v>0.3048358043508383</v>
      </c>
    </row>
    <row r="31" spans="1:7" ht="12.75">
      <c r="A31" s="149" t="s">
        <v>4</v>
      </c>
      <c r="B31" s="150">
        <v>4888</v>
      </c>
      <c r="C31" s="151">
        <f t="shared" si="3"/>
        <v>67.72897325758626</v>
      </c>
      <c r="D31" s="152"/>
      <c r="E31" s="152"/>
      <c r="F31" s="141" t="s">
        <v>250</v>
      </c>
      <c r="G31" s="146"/>
    </row>
    <row r="32" spans="1:7" ht="12.75">
      <c r="A32" s="149" t="s">
        <v>5</v>
      </c>
      <c r="B32" s="150">
        <v>800</v>
      </c>
      <c r="C32" s="151">
        <f t="shared" si="3"/>
        <v>11.084938340030483</v>
      </c>
      <c r="D32" s="152"/>
      <c r="E32" s="143" t="s">
        <v>6</v>
      </c>
      <c r="F32" s="141" t="s">
        <v>250</v>
      </c>
      <c r="G32" s="160"/>
    </row>
    <row r="33" spans="1:7" ht="12.75">
      <c r="A33" s="149" t="s">
        <v>7</v>
      </c>
      <c r="B33" s="150">
        <v>659</v>
      </c>
      <c r="C33" s="151">
        <f t="shared" si="3"/>
        <v>9.13121795760011</v>
      </c>
      <c r="D33" s="152"/>
      <c r="E33" s="143" t="s">
        <v>8</v>
      </c>
      <c r="F33" s="141">
        <v>2525</v>
      </c>
      <c r="G33" s="148">
        <v>100</v>
      </c>
    </row>
    <row r="34" spans="1:7" ht="12.75">
      <c r="A34" s="149" t="s">
        <v>0</v>
      </c>
      <c r="B34" s="150">
        <v>268</v>
      </c>
      <c r="C34" s="151">
        <f t="shared" si="3"/>
        <v>3.713454343910212</v>
      </c>
      <c r="D34" s="152"/>
      <c r="E34" s="152" t="s">
        <v>9</v>
      </c>
      <c r="F34" s="153">
        <v>1966</v>
      </c>
      <c r="G34" s="154">
        <f aca="true" t="shared" si="4" ref="G34:G42">F34*100/F$33</f>
        <v>77.86138613861387</v>
      </c>
    </row>
    <row r="35" spans="1:7" ht="12.75">
      <c r="A35" s="149" t="s">
        <v>2</v>
      </c>
      <c r="B35" s="150">
        <v>391</v>
      </c>
      <c r="C35" s="151">
        <f t="shared" si="3"/>
        <v>5.417763613689899</v>
      </c>
      <c r="D35" s="152"/>
      <c r="E35" s="152" t="s">
        <v>10</v>
      </c>
      <c r="F35" s="153">
        <v>1064</v>
      </c>
      <c r="G35" s="154">
        <f t="shared" si="4"/>
        <v>42.13861386138614</v>
      </c>
    </row>
    <row r="36" spans="1:7" ht="12.75">
      <c r="A36" s="149"/>
      <c r="B36" s="145" t="s">
        <v>250</v>
      </c>
      <c r="C36" s="155"/>
      <c r="D36" s="152"/>
      <c r="E36" s="152" t="s">
        <v>11</v>
      </c>
      <c r="F36" s="153">
        <v>1571</v>
      </c>
      <c r="G36" s="154">
        <f t="shared" si="4"/>
        <v>62.21782178217822</v>
      </c>
    </row>
    <row r="37" spans="1:7" ht="12.75">
      <c r="A37" s="161" t="s">
        <v>12</v>
      </c>
      <c r="B37" s="145" t="s">
        <v>250</v>
      </c>
      <c r="C37" s="155"/>
      <c r="D37" s="152"/>
      <c r="E37" s="152" t="s">
        <v>10</v>
      </c>
      <c r="F37" s="153">
        <v>840</v>
      </c>
      <c r="G37" s="154">
        <f t="shared" si="4"/>
        <v>33.26732673267327</v>
      </c>
    </row>
    <row r="38" spans="1:7" ht="12.75">
      <c r="A38" s="162" t="s">
        <v>13</v>
      </c>
      <c r="B38" s="150">
        <v>7019</v>
      </c>
      <c r="C38" s="151">
        <f aca="true" t="shared" si="5" ref="C38:C56">B38*100/B$7</f>
        <v>97.25647776084246</v>
      </c>
      <c r="D38" s="152"/>
      <c r="E38" s="152" t="s">
        <v>14</v>
      </c>
      <c r="F38" s="153">
        <v>328</v>
      </c>
      <c r="G38" s="154">
        <f t="shared" si="4"/>
        <v>12.990099009900991</v>
      </c>
    </row>
    <row r="39" spans="1:7" ht="12.75">
      <c r="A39" s="149" t="s">
        <v>15</v>
      </c>
      <c r="B39" s="150">
        <v>5110</v>
      </c>
      <c r="C39" s="151">
        <f t="shared" si="5"/>
        <v>70.80504364694471</v>
      </c>
      <c r="D39" s="152"/>
      <c r="E39" s="152" t="s">
        <v>10</v>
      </c>
      <c r="F39" s="153">
        <v>180</v>
      </c>
      <c r="G39" s="154">
        <f t="shared" si="4"/>
        <v>7.128712871287129</v>
      </c>
    </row>
    <row r="40" spans="1:7" ht="12.75">
      <c r="A40" s="149" t="s">
        <v>16</v>
      </c>
      <c r="B40" s="150">
        <v>1535</v>
      </c>
      <c r="C40" s="151">
        <f t="shared" si="5"/>
        <v>21.26922543993349</v>
      </c>
      <c r="D40" s="152"/>
      <c r="E40" s="152" t="s">
        <v>17</v>
      </c>
      <c r="F40" s="153">
        <v>559</v>
      </c>
      <c r="G40" s="154">
        <f t="shared" si="4"/>
        <v>22.138613861386137</v>
      </c>
    </row>
    <row r="41" spans="1:7" ht="12.75">
      <c r="A41" s="149" t="s">
        <v>18</v>
      </c>
      <c r="B41" s="150">
        <v>20</v>
      </c>
      <c r="C41" s="151">
        <f t="shared" si="5"/>
        <v>0.2771234585007621</v>
      </c>
      <c r="D41" s="152"/>
      <c r="E41" s="152" t="s">
        <v>19</v>
      </c>
      <c r="F41" s="153">
        <v>456</v>
      </c>
      <c r="G41" s="154">
        <f t="shared" si="4"/>
        <v>18.059405940594058</v>
      </c>
    </row>
    <row r="42" spans="1:7" ht="12.75">
      <c r="A42" s="149" t="s">
        <v>20</v>
      </c>
      <c r="B42" s="150">
        <v>219</v>
      </c>
      <c r="C42" s="151">
        <f t="shared" si="5"/>
        <v>3.034501870583345</v>
      </c>
      <c r="D42" s="152"/>
      <c r="E42" s="152" t="s">
        <v>21</v>
      </c>
      <c r="F42" s="153">
        <v>135</v>
      </c>
      <c r="G42" s="154">
        <f t="shared" si="4"/>
        <v>5.346534653465347</v>
      </c>
    </row>
    <row r="43" spans="1:7" ht="12.75">
      <c r="A43" s="149" t="s">
        <v>22</v>
      </c>
      <c r="B43" s="150">
        <v>98</v>
      </c>
      <c r="C43" s="151">
        <f t="shared" si="5"/>
        <v>1.3579049466537343</v>
      </c>
      <c r="D43" s="152"/>
      <c r="E43" s="152"/>
      <c r="F43" s="141" t="s">
        <v>250</v>
      </c>
      <c r="G43" s="146"/>
    </row>
    <row r="44" spans="1:7" ht="12.75">
      <c r="A44" s="149" t="s">
        <v>23</v>
      </c>
      <c r="B44" s="150">
        <v>23</v>
      </c>
      <c r="C44" s="151">
        <f t="shared" si="5"/>
        <v>0.3186919772758764</v>
      </c>
      <c r="D44" s="152"/>
      <c r="E44" s="152" t="s">
        <v>24</v>
      </c>
      <c r="F44" s="153">
        <v>1158</v>
      </c>
      <c r="G44" s="163">
        <f>F44*100/F33</f>
        <v>45.86138613861386</v>
      </c>
    </row>
    <row r="45" spans="1:7" ht="12.75">
      <c r="A45" s="149" t="s">
        <v>25</v>
      </c>
      <c r="B45" s="150">
        <v>40</v>
      </c>
      <c r="C45" s="151">
        <f t="shared" si="5"/>
        <v>0.5542469170015242</v>
      </c>
      <c r="D45" s="152"/>
      <c r="E45" s="152" t="s">
        <v>26</v>
      </c>
      <c r="F45" s="153">
        <v>467</v>
      </c>
      <c r="G45" s="163">
        <f>F45*100/F33</f>
        <v>18.495049504950494</v>
      </c>
    </row>
    <row r="46" spans="1:7" ht="12.75">
      <c r="A46" s="149" t="s">
        <v>27</v>
      </c>
      <c r="B46" s="150">
        <v>13</v>
      </c>
      <c r="C46" s="151">
        <f t="shared" si="5"/>
        <v>0.18013024802549535</v>
      </c>
      <c r="D46" s="152"/>
      <c r="E46" s="152"/>
      <c r="F46" s="153" t="s">
        <v>250</v>
      </c>
      <c r="G46" s="146"/>
    </row>
    <row r="47" spans="1:7" ht="12.75">
      <c r="A47" s="149" t="s">
        <v>28</v>
      </c>
      <c r="B47" s="150">
        <v>23</v>
      </c>
      <c r="C47" s="151">
        <f t="shared" si="5"/>
        <v>0.3186919772758764</v>
      </c>
      <c r="D47" s="152"/>
      <c r="E47" s="152" t="s">
        <v>29</v>
      </c>
      <c r="F47" s="164">
        <v>2.83</v>
      </c>
      <c r="G47" s="165" t="s">
        <v>261</v>
      </c>
    </row>
    <row r="48" spans="1:7" ht="12.75">
      <c r="A48" s="149" t="s">
        <v>30</v>
      </c>
      <c r="B48" s="150">
        <v>2</v>
      </c>
      <c r="C48" s="151">
        <f t="shared" si="5"/>
        <v>0.02771234585007621</v>
      </c>
      <c r="D48" s="152"/>
      <c r="E48" s="152" t="s">
        <v>31</v>
      </c>
      <c r="F48" s="164">
        <v>3.24</v>
      </c>
      <c r="G48" s="165" t="s">
        <v>261</v>
      </c>
    </row>
    <row r="49" spans="1:7" ht="12.75">
      <c r="A49" s="149" t="s">
        <v>32</v>
      </c>
      <c r="B49" s="150">
        <v>20</v>
      </c>
      <c r="C49" s="151">
        <f t="shared" si="5"/>
        <v>0.2771234585007621</v>
      </c>
      <c r="D49" s="152"/>
      <c r="E49" s="152"/>
      <c r="F49" s="141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0.04156851877511431</v>
      </c>
      <c r="D50" s="152"/>
      <c r="E50" s="143" t="s">
        <v>34</v>
      </c>
      <c r="F50" s="141" t="s">
        <v>250</v>
      </c>
      <c r="G50" s="160"/>
    </row>
    <row r="51" spans="1:7" ht="12.75">
      <c r="A51" s="149" t="s">
        <v>35</v>
      </c>
      <c r="B51" s="150">
        <v>3</v>
      </c>
      <c r="C51" s="151">
        <f t="shared" si="5"/>
        <v>0.04156851877511431</v>
      </c>
      <c r="D51" s="152"/>
      <c r="E51" s="143" t="s">
        <v>36</v>
      </c>
      <c r="F51" s="141">
        <v>2581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3">
        <v>2525</v>
      </c>
      <c r="G52" s="154">
        <f>F52*100/F$51</f>
        <v>97.83029833397907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3">
        <v>56</v>
      </c>
      <c r="G53" s="154">
        <f>F53*100/F$51</f>
        <v>2.1697016660209223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3">
        <v>4</v>
      </c>
      <c r="G54" s="154">
        <f>F54*100/F$51</f>
        <v>0.15497869043006587</v>
      </c>
    </row>
    <row r="55" spans="1:7" ht="12.75">
      <c r="A55" s="149" t="s">
        <v>43</v>
      </c>
      <c r="B55" s="150">
        <v>132</v>
      </c>
      <c r="C55" s="151">
        <f t="shared" si="5"/>
        <v>1.8290148261050299</v>
      </c>
      <c r="D55" s="152"/>
      <c r="E55" s="152"/>
      <c r="F55" s="153" t="s">
        <v>250</v>
      </c>
      <c r="G55" s="146"/>
    </row>
    <row r="56" spans="1:7" ht="12.75">
      <c r="A56" s="149" t="s">
        <v>44</v>
      </c>
      <c r="B56" s="166">
        <v>198</v>
      </c>
      <c r="C56" s="151">
        <f t="shared" si="5"/>
        <v>2.743522239157545</v>
      </c>
      <c r="D56" s="152"/>
      <c r="E56" s="152" t="s">
        <v>45</v>
      </c>
      <c r="F56" s="167">
        <v>0.6</v>
      </c>
      <c r="G56" s="165" t="s">
        <v>261</v>
      </c>
    </row>
    <row r="57" spans="1:7" ht="12.75">
      <c r="A57" s="149"/>
      <c r="B57" s="166" t="s">
        <v>250</v>
      </c>
      <c r="C57" s="168"/>
      <c r="D57" s="152"/>
      <c r="E57" s="152" t="s">
        <v>46</v>
      </c>
      <c r="F57" s="167">
        <v>1.7</v>
      </c>
      <c r="G57" s="165" t="s">
        <v>261</v>
      </c>
    </row>
    <row r="58" spans="1:7" ht="12.75">
      <c r="A58" s="169" t="s">
        <v>47</v>
      </c>
      <c r="B58" s="166" t="s">
        <v>250</v>
      </c>
      <c r="C58" s="168"/>
      <c r="D58" s="152"/>
      <c r="E58" s="152"/>
      <c r="F58" s="141" t="s">
        <v>250</v>
      </c>
      <c r="G58" s="146"/>
    </row>
    <row r="59" spans="1:7" ht="12.75">
      <c r="A59" s="170" t="s">
        <v>48</v>
      </c>
      <c r="B59" s="166" t="s">
        <v>250</v>
      </c>
      <c r="C59" s="168"/>
      <c r="D59" s="152"/>
      <c r="E59" s="143" t="s">
        <v>49</v>
      </c>
      <c r="F59" s="141" t="s">
        <v>250</v>
      </c>
      <c r="G59" s="160"/>
    </row>
    <row r="60" spans="1:7" ht="12.75">
      <c r="A60" s="149" t="s">
        <v>50</v>
      </c>
      <c r="B60" s="166">
        <v>5249</v>
      </c>
      <c r="C60" s="168">
        <f>B60*100/B7</f>
        <v>72.73105168352501</v>
      </c>
      <c r="D60" s="152"/>
      <c r="E60" s="143" t="s">
        <v>51</v>
      </c>
      <c r="F60" s="141">
        <v>2525</v>
      </c>
      <c r="G60" s="148">
        <v>100</v>
      </c>
    </row>
    <row r="61" spans="1:7" ht="12.75">
      <c r="A61" s="149" t="s">
        <v>52</v>
      </c>
      <c r="B61" s="166">
        <v>1644</v>
      </c>
      <c r="C61" s="168">
        <f>B61*100/B7</f>
        <v>22.779548288762644</v>
      </c>
      <c r="D61" s="152"/>
      <c r="E61" s="152" t="s">
        <v>53</v>
      </c>
      <c r="F61" s="153">
        <v>2350</v>
      </c>
      <c r="G61" s="154">
        <f>F61*100/F$60</f>
        <v>93.06930693069307</v>
      </c>
    </row>
    <row r="62" spans="1:7" ht="12.75">
      <c r="A62" s="149" t="s">
        <v>54</v>
      </c>
      <c r="B62" s="166">
        <v>57</v>
      </c>
      <c r="C62" s="168">
        <f>B62*100/B7</f>
        <v>0.789801856727172</v>
      </c>
      <c r="D62" s="152"/>
      <c r="E62" s="152" t="s">
        <v>55</v>
      </c>
      <c r="F62" s="153">
        <v>175</v>
      </c>
      <c r="G62" s="154">
        <f>F62*100/F$60</f>
        <v>6.930693069306931</v>
      </c>
    </row>
    <row r="63" spans="1:7" ht="12.75">
      <c r="A63" s="149" t="s">
        <v>56</v>
      </c>
      <c r="B63" s="166">
        <v>274</v>
      </c>
      <c r="C63" s="168">
        <f>B63*100/B7</f>
        <v>3.796591381460441</v>
      </c>
      <c r="D63" s="152"/>
      <c r="E63" s="152"/>
      <c r="F63" s="153" t="s">
        <v>250</v>
      </c>
      <c r="G63" s="146"/>
    </row>
    <row r="64" spans="1:7" ht="12.75">
      <c r="A64" s="149" t="s">
        <v>57</v>
      </c>
      <c r="B64" s="166">
        <v>7</v>
      </c>
      <c r="C64" s="168">
        <f>B64*100/B7</f>
        <v>0.09699321047526673</v>
      </c>
      <c r="D64" s="152"/>
      <c r="E64" s="152" t="s">
        <v>58</v>
      </c>
      <c r="F64" s="164">
        <v>2.85</v>
      </c>
      <c r="G64" s="165" t="s">
        <v>261</v>
      </c>
    </row>
    <row r="65" spans="1:7" ht="13.5" thickBot="1">
      <c r="A65" s="171" t="s">
        <v>59</v>
      </c>
      <c r="B65" s="172">
        <v>207</v>
      </c>
      <c r="C65" s="173">
        <f>B65*100/B7</f>
        <v>2.8682277954828876</v>
      </c>
      <c r="D65" s="174"/>
      <c r="E65" s="174" t="s">
        <v>60</v>
      </c>
      <c r="F65" s="175">
        <v>2.62</v>
      </c>
      <c r="G65" s="176" t="s">
        <v>261</v>
      </c>
    </row>
    <row r="66" ht="9" customHeight="1" thickTop="1"/>
    <row r="67" ht="12.75" customHeight="1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7200</v>
      </c>
      <c r="G9" s="33">
        <f>(F9/$F$9)*100</f>
        <v>100</v>
      </c>
    </row>
    <row r="10" spans="1:7" ht="12.75">
      <c r="A10" s="29" t="s">
        <v>269</v>
      </c>
      <c r="B10" s="93">
        <v>2163</v>
      </c>
      <c r="C10" s="33">
        <f aca="true" t="shared" si="0" ref="C10:C15">(B10/$B$10)*100</f>
        <v>100</v>
      </c>
      <c r="E10" s="34" t="s">
        <v>270</v>
      </c>
      <c r="F10" s="97">
        <v>6730</v>
      </c>
      <c r="G10" s="84">
        <f aca="true" t="shared" si="1" ref="G10:G16">(F10/$F$9)*100</f>
        <v>93.47222222222223</v>
      </c>
    </row>
    <row r="11" spans="1:7" ht="12.75">
      <c r="A11" s="36" t="s">
        <v>271</v>
      </c>
      <c r="B11" s="98">
        <v>212</v>
      </c>
      <c r="C11" s="35">
        <f t="shared" si="0"/>
        <v>9.801202034211743</v>
      </c>
      <c r="E11" s="34" t="s">
        <v>272</v>
      </c>
      <c r="F11" s="97">
        <v>6565</v>
      </c>
      <c r="G11" s="84">
        <f t="shared" si="1"/>
        <v>91.18055555555556</v>
      </c>
    </row>
    <row r="12" spans="1:7" ht="12.75">
      <c r="A12" s="36" t="s">
        <v>273</v>
      </c>
      <c r="B12" s="98">
        <v>69</v>
      </c>
      <c r="C12" s="35">
        <f t="shared" si="0"/>
        <v>3.19001386962552</v>
      </c>
      <c r="E12" s="34" t="s">
        <v>274</v>
      </c>
      <c r="F12" s="97">
        <v>3616</v>
      </c>
      <c r="G12" s="84">
        <f t="shared" si="1"/>
        <v>50.22222222222222</v>
      </c>
    </row>
    <row r="13" spans="1:7" ht="12.75">
      <c r="A13" s="36" t="s">
        <v>275</v>
      </c>
      <c r="B13" s="98">
        <v>1023</v>
      </c>
      <c r="C13" s="35">
        <f t="shared" si="0"/>
        <v>47.295423023578365</v>
      </c>
      <c r="E13" s="34" t="s">
        <v>276</v>
      </c>
      <c r="F13" s="97">
        <v>2949</v>
      </c>
      <c r="G13" s="84">
        <f t="shared" si="1"/>
        <v>40.958333333333336</v>
      </c>
    </row>
    <row r="14" spans="1:7" ht="12.75">
      <c r="A14" s="36" t="s">
        <v>277</v>
      </c>
      <c r="B14" s="98">
        <v>427</v>
      </c>
      <c r="C14" s="35">
        <f t="shared" si="0"/>
        <v>19.741100323624593</v>
      </c>
      <c r="E14" s="34" t="s">
        <v>166</v>
      </c>
      <c r="F14" s="97">
        <v>165</v>
      </c>
      <c r="G14" s="84">
        <f t="shared" si="1"/>
        <v>2.2916666666666665</v>
      </c>
    </row>
    <row r="15" spans="1:7" ht="12.75">
      <c r="A15" s="36" t="s">
        <v>324</v>
      </c>
      <c r="B15" s="97">
        <v>432</v>
      </c>
      <c r="C15" s="35">
        <f t="shared" si="0"/>
        <v>19.972260748959776</v>
      </c>
      <c r="E15" s="34" t="s">
        <v>278</v>
      </c>
      <c r="F15" s="97">
        <v>470</v>
      </c>
      <c r="G15" s="84">
        <f t="shared" si="1"/>
        <v>6.527777777777779</v>
      </c>
    </row>
    <row r="16" spans="1:7" ht="12.75">
      <c r="A16" s="36"/>
      <c r="B16" s="93" t="s">
        <v>250</v>
      </c>
      <c r="C16" s="10"/>
      <c r="E16" s="34" t="s">
        <v>279</v>
      </c>
      <c r="F16" s="98">
        <v>88</v>
      </c>
      <c r="G16" s="84">
        <f t="shared" si="1"/>
        <v>1.2222222222222223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356</v>
      </c>
      <c r="G17" s="84">
        <f>(F17/$F$9)*100</f>
        <v>4.944444444444445</v>
      </c>
    </row>
    <row r="18" spans="1:7" ht="12.75">
      <c r="A18" s="29" t="s">
        <v>282</v>
      </c>
      <c r="B18" s="93">
        <v>4729</v>
      </c>
      <c r="C18" s="33">
        <f>(B18/$B$18)*100</f>
        <v>100</v>
      </c>
      <c r="E18" s="34" t="s">
        <v>283</v>
      </c>
      <c r="F18" s="97">
        <v>114</v>
      </c>
      <c r="G18" s="84">
        <f>(F18/$F$9)*100</f>
        <v>1.5833333333333335</v>
      </c>
    </row>
    <row r="19" spans="1:7" ht="12.75">
      <c r="A19" s="36" t="s">
        <v>284</v>
      </c>
      <c r="B19" s="97">
        <v>94</v>
      </c>
      <c r="C19" s="84">
        <f aca="true" t="shared" si="2" ref="C19:C25">(B19/$B$18)*100</f>
        <v>1.9877352505815182</v>
      </c>
      <c r="E19" s="34"/>
      <c r="F19" s="97" t="s">
        <v>250</v>
      </c>
      <c r="G19" s="84"/>
    </row>
    <row r="20" spans="1:7" ht="12.75">
      <c r="A20" s="36" t="s">
        <v>285</v>
      </c>
      <c r="B20" s="97">
        <v>336</v>
      </c>
      <c r="C20" s="84">
        <f t="shared" si="2"/>
        <v>7.105096214844576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1309</v>
      </c>
      <c r="C21" s="84">
        <f t="shared" si="2"/>
        <v>27.680270670331996</v>
      </c>
      <c r="E21" s="38" t="s">
        <v>167</v>
      </c>
      <c r="F21" s="80">
        <v>470</v>
      </c>
      <c r="G21" s="33">
        <f>(F21/$F$21)*100</f>
        <v>100</v>
      </c>
    </row>
    <row r="22" spans="1:7" ht="12.75">
      <c r="A22" s="36" t="s">
        <v>302</v>
      </c>
      <c r="B22" s="97">
        <v>1260</v>
      </c>
      <c r="C22" s="84">
        <f t="shared" si="2"/>
        <v>26.64411080566716</v>
      </c>
      <c r="E22" s="34" t="s">
        <v>303</v>
      </c>
      <c r="F22" s="97">
        <v>177</v>
      </c>
      <c r="G22" s="84">
        <f aca="true" t="shared" si="3" ref="G22:G27">(F22/$F$21)*100</f>
        <v>37.659574468085104</v>
      </c>
    </row>
    <row r="23" spans="1:7" ht="12.75">
      <c r="A23" s="36" t="s">
        <v>304</v>
      </c>
      <c r="B23" s="97">
        <v>493</v>
      </c>
      <c r="C23" s="84">
        <f t="shared" si="2"/>
        <v>10.425037005709452</v>
      </c>
      <c r="E23" s="34" t="s">
        <v>305</v>
      </c>
      <c r="F23" s="97">
        <v>172</v>
      </c>
      <c r="G23" s="84">
        <f t="shared" si="3"/>
        <v>36.59574468085106</v>
      </c>
    </row>
    <row r="24" spans="1:7" ht="12.75">
      <c r="A24" s="36" t="s">
        <v>306</v>
      </c>
      <c r="B24" s="97">
        <v>909</v>
      </c>
      <c r="C24" s="84">
        <f t="shared" si="2"/>
        <v>19.221822795517024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328</v>
      </c>
      <c r="C25" s="84">
        <f t="shared" si="2"/>
        <v>6.935927257348276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115</v>
      </c>
      <c r="G26" s="84">
        <f t="shared" si="3"/>
        <v>24.46808510638298</v>
      </c>
    </row>
    <row r="27" spans="1:7" ht="12.75">
      <c r="A27" s="36" t="s">
        <v>311</v>
      </c>
      <c r="B27" s="108">
        <v>90.9</v>
      </c>
      <c r="C27" s="37" t="s">
        <v>261</v>
      </c>
      <c r="E27" s="34" t="s">
        <v>312</v>
      </c>
      <c r="F27" s="97">
        <v>6</v>
      </c>
      <c r="G27" s="84">
        <f t="shared" si="3"/>
        <v>1.276595744680851</v>
      </c>
    </row>
    <row r="28" spans="1:7" ht="12.75">
      <c r="A28" s="36" t="s">
        <v>313</v>
      </c>
      <c r="B28" s="108">
        <v>26.2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6661</v>
      </c>
      <c r="G30" s="33">
        <f>(F30/$F$30)*100</f>
        <v>100</v>
      </c>
      <c r="J30" s="39"/>
    </row>
    <row r="31" spans="1:10" ht="12.75">
      <c r="A31" s="95" t="s">
        <v>296</v>
      </c>
      <c r="B31" s="93">
        <v>5451</v>
      </c>
      <c r="C31" s="33">
        <f>(B31/$B$31)*100</f>
        <v>100</v>
      </c>
      <c r="E31" s="34" t="s">
        <v>317</v>
      </c>
      <c r="F31" s="97">
        <v>5870</v>
      </c>
      <c r="G31" s="101">
        <f>(F31/$F$30)*100</f>
        <v>88.12490617024471</v>
      </c>
      <c r="J31" s="39"/>
    </row>
    <row r="32" spans="1:10" ht="12.75">
      <c r="A32" s="36" t="s">
        <v>318</v>
      </c>
      <c r="B32" s="97">
        <v>1241</v>
      </c>
      <c r="C32" s="10">
        <f>(B32/$B$31)*100</f>
        <v>22.766464868831406</v>
      </c>
      <c r="E32" s="34" t="s">
        <v>319</v>
      </c>
      <c r="F32" s="97">
        <v>791</v>
      </c>
      <c r="G32" s="101">
        <f aca="true" t="shared" si="4" ref="G32:G39">(F32/$F$30)*100</f>
        <v>11.875093829755292</v>
      </c>
      <c r="J32" s="39"/>
    </row>
    <row r="33" spans="1:10" ht="12.75">
      <c r="A33" s="36" t="s">
        <v>320</v>
      </c>
      <c r="B33" s="97">
        <v>3478</v>
      </c>
      <c r="C33" s="10">
        <f aca="true" t="shared" si="5" ref="C33:C38">(B33/$B$31)*100</f>
        <v>63.80480645753073</v>
      </c>
      <c r="E33" s="34" t="s">
        <v>321</v>
      </c>
      <c r="F33" s="97">
        <v>172</v>
      </c>
      <c r="G33" s="101">
        <f t="shared" si="4"/>
        <v>2.5821948656357905</v>
      </c>
      <c r="J33" s="39"/>
    </row>
    <row r="34" spans="1:7" ht="12.75">
      <c r="A34" s="36" t="s">
        <v>322</v>
      </c>
      <c r="B34" s="97">
        <v>68</v>
      </c>
      <c r="C34" s="10">
        <f t="shared" si="5"/>
        <v>1.2474775270592553</v>
      </c>
      <c r="E34" s="34" t="s">
        <v>323</v>
      </c>
      <c r="F34" s="97">
        <v>328</v>
      </c>
      <c r="G34" s="101">
        <f t="shared" si="4"/>
        <v>4.924185557724066</v>
      </c>
    </row>
    <row r="35" spans="1:7" ht="12.75">
      <c r="A35" s="36" t="s">
        <v>325</v>
      </c>
      <c r="B35" s="97">
        <v>212</v>
      </c>
      <c r="C35" s="10">
        <f t="shared" si="5"/>
        <v>3.889194643184737</v>
      </c>
      <c r="E35" s="34" t="s">
        <v>321</v>
      </c>
      <c r="F35" s="97">
        <v>58</v>
      </c>
      <c r="G35" s="101">
        <f t="shared" si="4"/>
        <v>0.8707401291097433</v>
      </c>
    </row>
    <row r="36" spans="1:7" ht="12.75">
      <c r="A36" s="36" t="s">
        <v>297</v>
      </c>
      <c r="B36" s="97">
        <v>174</v>
      </c>
      <c r="C36" s="10">
        <f t="shared" si="5"/>
        <v>3.1920748486516235</v>
      </c>
      <c r="E36" s="34" t="s">
        <v>327</v>
      </c>
      <c r="F36" s="97">
        <v>379</v>
      </c>
      <c r="G36" s="101">
        <f t="shared" si="4"/>
        <v>5.689836360906771</v>
      </c>
    </row>
    <row r="37" spans="1:7" ht="12.75">
      <c r="A37" s="36" t="s">
        <v>326</v>
      </c>
      <c r="B37" s="97">
        <v>452</v>
      </c>
      <c r="C37" s="10">
        <f t="shared" si="5"/>
        <v>8.292056503393873</v>
      </c>
      <c r="E37" s="34" t="s">
        <v>321</v>
      </c>
      <c r="F37" s="97">
        <v>91</v>
      </c>
      <c r="G37" s="101">
        <f t="shared" si="4"/>
        <v>1.3661612370514937</v>
      </c>
    </row>
    <row r="38" spans="1:7" ht="12.75">
      <c r="A38" s="36" t="s">
        <v>297</v>
      </c>
      <c r="B38" s="97">
        <v>255</v>
      </c>
      <c r="C38" s="10">
        <f t="shared" si="5"/>
        <v>4.678040726472207</v>
      </c>
      <c r="E38" s="34" t="s">
        <v>259</v>
      </c>
      <c r="F38" s="97">
        <v>72</v>
      </c>
      <c r="G38" s="101">
        <f t="shared" si="4"/>
        <v>1.0809187809638192</v>
      </c>
    </row>
    <row r="39" spans="1:7" ht="12.75">
      <c r="A39" s="36"/>
      <c r="B39" s="97" t="s">
        <v>250</v>
      </c>
      <c r="C39" s="10"/>
      <c r="E39" s="34" t="s">
        <v>321</v>
      </c>
      <c r="F39" s="97">
        <v>23</v>
      </c>
      <c r="G39" s="101">
        <f t="shared" si="4"/>
        <v>0.34529349947455334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226</v>
      </c>
      <c r="C42" s="33">
        <f>(B42/$B$42)*100</f>
        <v>100</v>
      </c>
      <c r="E42" s="31" t="s">
        <v>268</v>
      </c>
      <c r="F42" s="80">
        <v>7200</v>
      </c>
      <c r="G42" s="99">
        <f>(F42/$F$42)*100</f>
        <v>100</v>
      </c>
      <c r="I42" s="39"/>
    </row>
    <row r="43" spans="1:7" ht="12.75">
      <c r="A43" s="36" t="s">
        <v>301</v>
      </c>
      <c r="B43" s="98">
        <v>89</v>
      </c>
      <c r="C43" s="102">
        <f>(B43/$B$42)*100</f>
        <v>39.38053097345133</v>
      </c>
      <c r="E43" s="60" t="s">
        <v>168</v>
      </c>
      <c r="F43" s="106">
        <v>8741</v>
      </c>
      <c r="G43" s="107">
        <f aca="true" t="shared" si="6" ref="G43:G71">(F43/$F$42)*100</f>
        <v>121.40277777777777</v>
      </c>
    </row>
    <row r="44" spans="1:7" ht="12.75">
      <c r="A44" s="36"/>
      <c r="B44" s="93" t="s">
        <v>250</v>
      </c>
      <c r="C44" s="10"/>
      <c r="E44" s="1" t="s">
        <v>329</v>
      </c>
      <c r="F44" s="97">
        <v>15</v>
      </c>
      <c r="G44" s="101">
        <f t="shared" si="6"/>
        <v>0.20833333333333334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</v>
      </c>
      <c r="G45" s="101">
        <f t="shared" si="6"/>
        <v>0.16666666666666669</v>
      </c>
    </row>
    <row r="46" spans="1:7" ht="12.75">
      <c r="A46" s="29" t="s">
        <v>331</v>
      </c>
      <c r="B46" s="93">
        <v>5040</v>
      </c>
      <c r="C46" s="33">
        <f>(B46/$B$46)*100</f>
        <v>100</v>
      </c>
      <c r="E46" s="1" t="s">
        <v>332</v>
      </c>
      <c r="F46" s="97">
        <v>30</v>
      </c>
      <c r="G46" s="101">
        <f t="shared" si="6"/>
        <v>0.4166666666666667</v>
      </c>
    </row>
    <row r="47" spans="1:7" ht="12.75">
      <c r="A47" s="36" t="s">
        <v>333</v>
      </c>
      <c r="B47" s="97">
        <v>912</v>
      </c>
      <c r="C47" s="10">
        <f>(B47/$B$46)*100</f>
        <v>18.095238095238095</v>
      </c>
      <c r="E47" s="1" t="s">
        <v>334</v>
      </c>
      <c r="F47" s="97">
        <v>99</v>
      </c>
      <c r="G47" s="101">
        <f t="shared" si="6"/>
        <v>1.375</v>
      </c>
    </row>
    <row r="48" spans="1:7" ht="12.75">
      <c r="A48" s="36"/>
      <c r="B48" s="93" t="s">
        <v>250</v>
      </c>
      <c r="C48" s="10"/>
      <c r="E48" s="1" t="s">
        <v>335</v>
      </c>
      <c r="F48" s="97">
        <v>814</v>
      </c>
      <c r="G48" s="101">
        <f t="shared" si="6"/>
        <v>11.305555555555555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126</v>
      </c>
      <c r="G49" s="101">
        <f t="shared" si="6"/>
        <v>1.7500000000000002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100</v>
      </c>
      <c r="G50" s="101">
        <f t="shared" si="6"/>
        <v>1.3888888888888888</v>
      </c>
    </row>
    <row r="51" spans="1:7" ht="12.75">
      <c r="A51" s="5" t="s">
        <v>338</v>
      </c>
      <c r="B51" s="93">
        <v>1728</v>
      </c>
      <c r="C51" s="33">
        <f>(B51/$B$51)*100</f>
        <v>100</v>
      </c>
      <c r="E51" s="1" t="s">
        <v>339</v>
      </c>
      <c r="F51" s="97">
        <v>1489</v>
      </c>
      <c r="G51" s="101">
        <f t="shared" si="6"/>
        <v>20.680555555555554</v>
      </c>
    </row>
    <row r="52" spans="1:7" ht="12.75">
      <c r="A52" s="4" t="s">
        <v>340</v>
      </c>
      <c r="B52" s="98">
        <v>112</v>
      </c>
      <c r="C52" s="10">
        <f>(B52/$B$51)*100</f>
        <v>6.481481481481481</v>
      </c>
      <c r="E52" s="1" t="s">
        <v>341</v>
      </c>
      <c r="F52" s="97">
        <v>89</v>
      </c>
      <c r="G52" s="101">
        <f t="shared" si="6"/>
        <v>1.2361111111111112</v>
      </c>
    </row>
    <row r="53" spans="1:7" ht="12.75">
      <c r="A53" s="4"/>
      <c r="B53" s="93" t="s">
        <v>250</v>
      </c>
      <c r="C53" s="10"/>
      <c r="E53" s="1" t="s">
        <v>342</v>
      </c>
      <c r="F53" s="97">
        <v>115</v>
      </c>
      <c r="G53" s="101">
        <f t="shared" si="6"/>
        <v>1.597222222222222</v>
      </c>
    </row>
    <row r="54" spans="1:7" ht="14.25">
      <c r="A54" s="5" t="s">
        <v>343</v>
      </c>
      <c r="B54" s="93">
        <v>4165</v>
      </c>
      <c r="C54" s="33">
        <f>(B54/$B$54)*100</f>
        <v>100</v>
      </c>
      <c r="E54" s="1" t="s">
        <v>201</v>
      </c>
      <c r="F54" s="97">
        <v>1219</v>
      </c>
      <c r="G54" s="101">
        <f t="shared" si="6"/>
        <v>16.930555555555554</v>
      </c>
    </row>
    <row r="55" spans="1:7" ht="12.75">
      <c r="A55" s="4" t="s">
        <v>340</v>
      </c>
      <c r="B55" s="98">
        <v>486</v>
      </c>
      <c r="C55" s="10">
        <f>(B55/$B$54)*100</f>
        <v>11.668667466986795</v>
      </c>
      <c r="E55" s="1" t="s">
        <v>344</v>
      </c>
      <c r="F55" s="97">
        <v>942</v>
      </c>
      <c r="G55" s="101">
        <f t="shared" si="6"/>
        <v>13.083333333333332</v>
      </c>
    </row>
    <row r="56" spans="1:7" ht="12.75">
      <c r="A56" s="4" t="s">
        <v>345</v>
      </c>
      <c r="B56" s="119">
        <v>74.5</v>
      </c>
      <c r="C56" s="37" t="s">
        <v>261</v>
      </c>
      <c r="E56" s="1" t="s">
        <v>346</v>
      </c>
      <c r="F56" s="97">
        <v>19</v>
      </c>
      <c r="G56" s="101">
        <f t="shared" si="6"/>
        <v>0.2638888888888889</v>
      </c>
    </row>
    <row r="57" spans="1:7" ht="12.75">
      <c r="A57" s="4" t="s">
        <v>347</v>
      </c>
      <c r="B57" s="98">
        <v>3679</v>
      </c>
      <c r="C57" s="10">
        <f>(B57/$B$54)*100</f>
        <v>88.33133253301321</v>
      </c>
      <c r="E57" s="1" t="s">
        <v>348</v>
      </c>
      <c r="F57" s="97">
        <v>51</v>
      </c>
      <c r="G57" s="101">
        <f t="shared" si="6"/>
        <v>0.7083333333333333</v>
      </c>
    </row>
    <row r="58" spans="1:7" ht="12.75">
      <c r="A58" s="4" t="s">
        <v>345</v>
      </c>
      <c r="B58" s="119">
        <v>80.6</v>
      </c>
      <c r="C58" s="37" t="s">
        <v>261</v>
      </c>
      <c r="E58" s="1" t="s">
        <v>349</v>
      </c>
      <c r="F58" s="97">
        <v>430</v>
      </c>
      <c r="G58" s="101">
        <f t="shared" si="6"/>
        <v>5.972222222222222</v>
      </c>
    </row>
    <row r="59" spans="1:7" ht="12.75">
      <c r="A59" s="4"/>
      <c r="B59" s="93" t="s">
        <v>250</v>
      </c>
      <c r="C59" s="10"/>
      <c r="E59" s="1" t="s">
        <v>350</v>
      </c>
      <c r="F59" s="97">
        <v>35</v>
      </c>
      <c r="G59" s="101">
        <f t="shared" si="6"/>
        <v>0.4861111111111111</v>
      </c>
    </row>
    <row r="60" spans="1:7" ht="12.75">
      <c r="A60" s="5" t="s">
        <v>351</v>
      </c>
      <c r="B60" s="93">
        <v>639</v>
      </c>
      <c r="C60" s="33">
        <f>(B60/$B$60)*100</f>
        <v>100</v>
      </c>
      <c r="E60" s="1" t="s">
        <v>352</v>
      </c>
      <c r="F60" s="97">
        <v>25</v>
      </c>
      <c r="G60" s="101">
        <f t="shared" si="6"/>
        <v>0.3472222222222222</v>
      </c>
    </row>
    <row r="61" spans="1:7" ht="12.75">
      <c r="A61" s="4" t="s">
        <v>340</v>
      </c>
      <c r="B61" s="97">
        <v>215</v>
      </c>
      <c r="C61" s="10">
        <f>(B61/$B$60)*100</f>
        <v>33.64632237871675</v>
      </c>
      <c r="E61" s="1" t="s">
        <v>353</v>
      </c>
      <c r="F61" s="97">
        <v>77</v>
      </c>
      <c r="G61" s="101">
        <f t="shared" si="6"/>
        <v>1.0694444444444444</v>
      </c>
    </row>
    <row r="62" spans="1:7" ht="12.75">
      <c r="A62" s="4"/>
      <c r="B62" s="93" t="s">
        <v>250</v>
      </c>
      <c r="C62" s="10"/>
      <c r="E62" s="1" t="s">
        <v>354</v>
      </c>
      <c r="F62" s="97">
        <v>89</v>
      </c>
      <c r="G62" s="101">
        <f t="shared" si="6"/>
        <v>1.2361111111111112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6661</v>
      </c>
      <c r="C64" s="33">
        <f>(B64/$B$64)*100</f>
        <v>100</v>
      </c>
      <c r="E64" s="1" t="s">
        <v>358</v>
      </c>
      <c r="F64" s="97">
        <v>29</v>
      </c>
      <c r="G64" s="101">
        <f t="shared" si="6"/>
        <v>0.4027777777777778</v>
      </c>
    </row>
    <row r="65" spans="1:7" ht="12.75">
      <c r="A65" s="4" t="s">
        <v>256</v>
      </c>
      <c r="B65" s="97">
        <v>4384</v>
      </c>
      <c r="C65" s="10">
        <f>(B65/$B$64)*100</f>
        <v>65.81594355201922</v>
      </c>
      <c r="E65" s="1" t="s">
        <v>359</v>
      </c>
      <c r="F65" s="97">
        <v>37</v>
      </c>
      <c r="G65" s="101">
        <f t="shared" si="6"/>
        <v>0.513888888888889</v>
      </c>
    </row>
    <row r="66" spans="1:7" ht="12.75">
      <c r="A66" s="4" t="s">
        <v>257</v>
      </c>
      <c r="B66" s="97">
        <v>2127</v>
      </c>
      <c r="C66" s="10">
        <f aca="true" t="shared" si="7" ref="C66:C71">(B66/$B$64)*100</f>
        <v>31.93214232097283</v>
      </c>
      <c r="E66" s="1" t="s">
        <v>360</v>
      </c>
      <c r="F66" s="97">
        <v>7</v>
      </c>
      <c r="G66" s="101">
        <f t="shared" si="6"/>
        <v>0.09722222222222222</v>
      </c>
    </row>
    <row r="67" spans="1:7" ht="12.75">
      <c r="A67" s="4" t="s">
        <v>361</v>
      </c>
      <c r="B67" s="97">
        <v>1292</v>
      </c>
      <c r="C67" s="10">
        <f t="shared" si="7"/>
        <v>19.39648701396187</v>
      </c>
      <c r="E67" s="1" t="s">
        <v>362</v>
      </c>
      <c r="F67" s="97">
        <v>19</v>
      </c>
      <c r="G67" s="101">
        <f t="shared" si="6"/>
        <v>0.2638888888888889</v>
      </c>
    </row>
    <row r="68" spans="1:7" ht="12.75">
      <c r="A68" s="4" t="s">
        <v>363</v>
      </c>
      <c r="B68" s="97">
        <v>835</v>
      </c>
      <c r="C68" s="10">
        <f t="shared" si="7"/>
        <v>12.535655307010959</v>
      </c>
      <c r="E68" s="1" t="s">
        <v>364</v>
      </c>
      <c r="F68" s="97">
        <v>404</v>
      </c>
      <c r="G68" s="101">
        <f t="shared" si="6"/>
        <v>5.611111111111111</v>
      </c>
    </row>
    <row r="69" spans="1:7" ht="12.75">
      <c r="A69" s="4" t="s">
        <v>365</v>
      </c>
      <c r="B69" s="97">
        <v>473</v>
      </c>
      <c r="C69" s="10">
        <f t="shared" si="7"/>
        <v>7.101035880498424</v>
      </c>
      <c r="E69" s="1" t="s">
        <v>366</v>
      </c>
      <c r="F69" s="97">
        <v>66</v>
      </c>
      <c r="G69" s="101">
        <f t="shared" si="6"/>
        <v>0.9166666666666666</v>
      </c>
    </row>
    <row r="70" spans="1:7" ht="12.75">
      <c r="A70" s="4" t="s">
        <v>367</v>
      </c>
      <c r="B70" s="97">
        <v>362</v>
      </c>
      <c r="C70" s="10">
        <f t="shared" si="7"/>
        <v>5.434619426512536</v>
      </c>
      <c r="E70" s="1" t="s">
        <v>368</v>
      </c>
      <c r="F70" s="97">
        <v>79</v>
      </c>
      <c r="G70" s="101">
        <f t="shared" si="6"/>
        <v>1.097222222222222</v>
      </c>
    </row>
    <row r="71" spans="1:7" ht="12.75">
      <c r="A71" s="7" t="s">
        <v>258</v>
      </c>
      <c r="B71" s="103">
        <v>150</v>
      </c>
      <c r="C71" s="40">
        <f t="shared" si="7"/>
        <v>2.251914127007957</v>
      </c>
      <c r="D71" s="41"/>
      <c r="E71" s="9" t="s">
        <v>369</v>
      </c>
      <c r="F71" s="103">
        <v>2324</v>
      </c>
      <c r="G71" s="104">
        <f t="shared" si="6"/>
        <v>32.27777777777778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5355</v>
      </c>
      <c r="C9" s="81">
        <f>(B9/$B$9)*100</f>
        <v>100</v>
      </c>
      <c r="D9" s="65"/>
      <c r="E9" s="79" t="s">
        <v>381</v>
      </c>
      <c r="F9" s="80">
        <v>2512</v>
      </c>
      <c r="G9" s="81">
        <f>(F9/$F$9)*100</f>
        <v>100</v>
      </c>
    </row>
    <row r="10" spans="1:7" ht="12.75">
      <c r="A10" s="82" t="s">
        <v>382</v>
      </c>
      <c r="B10" s="97">
        <v>3813</v>
      </c>
      <c r="C10" s="105">
        <f>(B10/$B$9)*100</f>
        <v>71.20448179271709</v>
      </c>
      <c r="D10" s="65"/>
      <c r="E10" s="78" t="s">
        <v>383</v>
      </c>
      <c r="F10" s="97">
        <v>43</v>
      </c>
      <c r="G10" s="105">
        <f aca="true" t="shared" si="0" ref="G10:G19">(F10/$F$9)*100</f>
        <v>1.7117834394904459</v>
      </c>
    </row>
    <row r="11" spans="1:7" ht="12.75">
      <c r="A11" s="82" t="s">
        <v>384</v>
      </c>
      <c r="B11" s="97">
        <v>3724</v>
      </c>
      <c r="C11" s="105">
        <f aca="true" t="shared" si="1" ref="C11:C16">(B11/$B$9)*100</f>
        <v>69.54248366013071</v>
      </c>
      <c r="D11" s="65"/>
      <c r="E11" s="78" t="s">
        <v>385</v>
      </c>
      <c r="F11" s="97">
        <v>84</v>
      </c>
      <c r="G11" s="105">
        <f t="shared" si="0"/>
        <v>3.343949044585987</v>
      </c>
    </row>
    <row r="12" spans="1:7" ht="12.75">
      <c r="A12" s="82" t="s">
        <v>386</v>
      </c>
      <c r="B12" s="97">
        <v>3604</v>
      </c>
      <c r="C12" s="105">
        <f>(B12/$B$9)*100</f>
        <v>67.3015873015873</v>
      </c>
      <c r="D12" s="65"/>
      <c r="E12" s="78" t="s">
        <v>387</v>
      </c>
      <c r="F12" s="97">
        <v>133</v>
      </c>
      <c r="G12" s="105">
        <f t="shared" si="0"/>
        <v>5.294585987261147</v>
      </c>
    </row>
    <row r="13" spans="1:7" ht="12.75">
      <c r="A13" s="82" t="s">
        <v>388</v>
      </c>
      <c r="B13" s="97">
        <v>120</v>
      </c>
      <c r="C13" s="105">
        <f>(B13/$B$9)*100</f>
        <v>2.2408963585434174</v>
      </c>
      <c r="D13" s="65"/>
      <c r="E13" s="78" t="s">
        <v>389</v>
      </c>
      <c r="F13" s="97">
        <v>208</v>
      </c>
      <c r="G13" s="105">
        <f t="shared" si="0"/>
        <v>8.280254777070063</v>
      </c>
    </row>
    <row r="14" spans="1:7" ht="12.75">
      <c r="A14" s="82" t="s">
        <v>390</v>
      </c>
      <c r="B14" s="109">
        <v>3.2</v>
      </c>
      <c r="C14" s="112" t="s">
        <v>261</v>
      </c>
      <c r="D14" s="65"/>
      <c r="E14" s="78" t="s">
        <v>391</v>
      </c>
      <c r="F14" s="97">
        <v>328</v>
      </c>
      <c r="G14" s="105">
        <f t="shared" si="0"/>
        <v>13.05732484076433</v>
      </c>
    </row>
    <row r="15" spans="1:7" ht="12.75">
      <c r="A15" s="82" t="s">
        <v>392</v>
      </c>
      <c r="B15" s="109">
        <v>89</v>
      </c>
      <c r="C15" s="105">
        <f t="shared" si="1"/>
        <v>1.661998132586368</v>
      </c>
      <c r="D15" s="65"/>
      <c r="E15" s="78" t="s">
        <v>393</v>
      </c>
      <c r="F15" s="97">
        <v>775</v>
      </c>
      <c r="G15" s="105">
        <f t="shared" si="0"/>
        <v>30.851910828025474</v>
      </c>
    </row>
    <row r="16" spans="1:7" ht="12.75">
      <c r="A16" s="82" t="s">
        <v>67</v>
      </c>
      <c r="B16" s="97">
        <v>1542</v>
      </c>
      <c r="C16" s="105">
        <f t="shared" si="1"/>
        <v>28.79551820728291</v>
      </c>
      <c r="D16" s="65"/>
      <c r="E16" s="78" t="s">
        <v>68</v>
      </c>
      <c r="F16" s="97">
        <v>426</v>
      </c>
      <c r="G16" s="105">
        <f t="shared" si="0"/>
        <v>16.958598726114648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343</v>
      </c>
      <c r="G17" s="105">
        <f t="shared" si="0"/>
        <v>13.654458598726116</v>
      </c>
    </row>
    <row r="18" spans="1:7" ht="12.75">
      <c r="A18" s="77" t="s">
        <v>70</v>
      </c>
      <c r="B18" s="80">
        <v>2805</v>
      </c>
      <c r="C18" s="81">
        <f>(B18/$B$18)*100</f>
        <v>100</v>
      </c>
      <c r="D18" s="65"/>
      <c r="E18" s="78" t="s">
        <v>170</v>
      </c>
      <c r="F18" s="97">
        <v>108</v>
      </c>
      <c r="G18" s="105">
        <f t="shared" si="0"/>
        <v>4.2993630573248405</v>
      </c>
    </row>
    <row r="19" spans="1:9" ht="12.75">
      <c r="A19" s="82" t="s">
        <v>382</v>
      </c>
      <c r="B19" s="97">
        <v>1931</v>
      </c>
      <c r="C19" s="105">
        <f>(B19/$B$18)*100</f>
        <v>68.84135472370765</v>
      </c>
      <c r="D19" s="65"/>
      <c r="E19" s="78" t="s">
        <v>169</v>
      </c>
      <c r="F19" s="98">
        <v>64</v>
      </c>
      <c r="G19" s="105">
        <f t="shared" si="0"/>
        <v>2.547770700636943</v>
      </c>
      <c r="I19" s="117"/>
    </row>
    <row r="20" spans="1:7" ht="12.75">
      <c r="A20" s="82" t="s">
        <v>384</v>
      </c>
      <c r="B20" s="97">
        <v>1915</v>
      </c>
      <c r="C20" s="105">
        <f>(B20/$B$18)*100</f>
        <v>68.27094474153299</v>
      </c>
      <c r="D20" s="65"/>
      <c r="E20" s="78" t="s">
        <v>71</v>
      </c>
      <c r="F20" s="97">
        <v>63973</v>
      </c>
      <c r="G20" s="112" t="s">
        <v>261</v>
      </c>
    </row>
    <row r="21" spans="1:7" ht="12.75">
      <c r="A21" s="82" t="s">
        <v>386</v>
      </c>
      <c r="B21" s="97">
        <v>1834</v>
      </c>
      <c r="C21" s="105">
        <f>(B21/$B$18)*100</f>
        <v>65.38324420677361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2229</v>
      </c>
      <c r="G22" s="105">
        <f>(F22/$F$9)*100</f>
        <v>88.73407643312102</v>
      </c>
    </row>
    <row r="23" spans="1:7" ht="12.75">
      <c r="A23" s="77" t="s">
        <v>73</v>
      </c>
      <c r="B23" s="80">
        <v>649</v>
      </c>
      <c r="C23" s="81">
        <f>(B23/$B$23)*100</f>
        <v>100</v>
      </c>
      <c r="D23" s="65"/>
      <c r="E23" s="78" t="s">
        <v>74</v>
      </c>
      <c r="F23" s="97">
        <v>74508</v>
      </c>
      <c r="G23" s="112" t="s">
        <v>261</v>
      </c>
    </row>
    <row r="24" spans="1:7" ht="12.75">
      <c r="A24" s="82" t="s">
        <v>75</v>
      </c>
      <c r="B24" s="97">
        <v>391</v>
      </c>
      <c r="C24" s="105">
        <f>(B24/$B$23)*100</f>
        <v>60.24653312788906</v>
      </c>
      <c r="D24" s="65"/>
      <c r="E24" s="78" t="s">
        <v>76</v>
      </c>
      <c r="F24" s="97">
        <v>518</v>
      </c>
      <c r="G24" s="105">
        <f>(F24/$F$9)*100</f>
        <v>20.621019108280255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11058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50</v>
      </c>
      <c r="G26" s="105">
        <f>(F26/$F$9)*100</f>
        <v>1.9904458598726114</v>
      </c>
    </row>
    <row r="27" spans="1:7" ht="12.75">
      <c r="A27" s="77" t="s">
        <v>85</v>
      </c>
      <c r="B27" s="80">
        <v>3608</v>
      </c>
      <c r="C27" s="81">
        <f>(B27/$B$27)*100</f>
        <v>100</v>
      </c>
      <c r="D27" s="65"/>
      <c r="E27" s="78" t="s">
        <v>78</v>
      </c>
      <c r="F27" s="98">
        <v>8383</v>
      </c>
      <c r="G27" s="112" t="s">
        <v>261</v>
      </c>
    </row>
    <row r="28" spans="1:7" ht="12.75">
      <c r="A28" s="82" t="s">
        <v>86</v>
      </c>
      <c r="B28" s="97">
        <v>3236</v>
      </c>
      <c r="C28" s="105">
        <f aca="true" t="shared" si="2" ref="C28:C33">(B28/$B$27)*100</f>
        <v>89.68957871396896</v>
      </c>
      <c r="D28" s="65"/>
      <c r="E28" s="78" t="s">
        <v>79</v>
      </c>
      <c r="F28" s="97">
        <v>12</v>
      </c>
      <c r="G28" s="105">
        <f>(F28/$F$9)*100</f>
        <v>0.47770700636942676</v>
      </c>
    </row>
    <row r="29" spans="1:7" ht="12.75">
      <c r="A29" s="82" t="s">
        <v>87</v>
      </c>
      <c r="B29" s="97">
        <v>177</v>
      </c>
      <c r="C29" s="105">
        <f t="shared" si="2"/>
        <v>4.905764966740576</v>
      </c>
      <c r="D29" s="65"/>
      <c r="E29" s="78" t="s">
        <v>80</v>
      </c>
      <c r="F29" s="97">
        <v>2808</v>
      </c>
      <c r="G29" s="112" t="s">
        <v>261</v>
      </c>
    </row>
    <row r="30" spans="1:7" ht="12.75">
      <c r="A30" s="82" t="s">
        <v>88</v>
      </c>
      <c r="B30" s="97">
        <v>37</v>
      </c>
      <c r="C30" s="105">
        <f t="shared" si="2"/>
        <v>1.02549889135255</v>
      </c>
      <c r="D30" s="65"/>
      <c r="E30" s="78" t="s">
        <v>81</v>
      </c>
      <c r="F30" s="97">
        <v>438</v>
      </c>
      <c r="G30" s="105">
        <f>(F30/$F$9)*100</f>
        <v>17.436305732484076</v>
      </c>
    </row>
    <row r="31" spans="1:7" ht="12.75">
      <c r="A31" s="82" t="s">
        <v>115</v>
      </c>
      <c r="B31" s="97">
        <v>24</v>
      </c>
      <c r="C31" s="105">
        <f t="shared" si="2"/>
        <v>0.6651884700665188</v>
      </c>
      <c r="D31" s="65"/>
      <c r="E31" s="78" t="s">
        <v>82</v>
      </c>
      <c r="F31" s="97">
        <v>16866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134</v>
      </c>
      <c r="C33" s="105">
        <f t="shared" si="2"/>
        <v>3.713968957871397</v>
      </c>
      <c r="D33" s="65"/>
      <c r="E33" s="79" t="s">
        <v>84</v>
      </c>
      <c r="F33" s="80">
        <v>1979</v>
      </c>
      <c r="G33" s="81">
        <f>(F33/$F$33)*100</f>
        <v>100</v>
      </c>
    </row>
    <row r="34" spans="1:7" ht="12.75">
      <c r="A34" s="82" t="s">
        <v>91</v>
      </c>
      <c r="B34" s="120">
        <v>27.2</v>
      </c>
      <c r="C34" s="112" t="s">
        <v>261</v>
      </c>
      <c r="D34" s="65"/>
      <c r="E34" s="78" t="s">
        <v>383</v>
      </c>
      <c r="F34" s="97">
        <v>35</v>
      </c>
      <c r="G34" s="105">
        <f aca="true" t="shared" si="3" ref="G34:G43">(F34/$F$33)*100</f>
        <v>1.7685699848408287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19</v>
      </c>
      <c r="G35" s="105">
        <f t="shared" si="3"/>
        <v>0.9600808489135927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52</v>
      </c>
      <c r="G36" s="105">
        <f t="shared" si="3"/>
        <v>2.627589691763517</v>
      </c>
    </row>
    <row r="37" spans="1:7" ht="12.75">
      <c r="A37" s="77" t="s">
        <v>94</v>
      </c>
      <c r="B37" s="80">
        <v>3604</v>
      </c>
      <c r="C37" s="81">
        <f>(B37/$B$37)*100</f>
        <v>100</v>
      </c>
      <c r="D37" s="65"/>
      <c r="E37" s="78" t="s">
        <v>389</v>
      </c>
      <c r="F37" s="97">
        <v>152</v>
      </c>
      <c r="G37" s="105">
        <f t="shared" si="3"/>
        <v>7.6806467913087415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234</v>
      </c>
      <c r="G38" s="105">
        <f t="shared" si="3"/>
        <v>11.824153612935827</v>
      </c>
    </row>
    <row r="39" spans="1:7" ht="12.75">
      <c r="A39" s="82" t="s">
        <v>97</v>
      </c>
      <c r="B39" s="98">
        <v>1301</v>
      </c>
      <c r="C39" s="105">
        <f>(B39/$B$37)*100</f>
        <v>36.09877913429523</v>
      </c>
      <c r="D39" s="65"/>
      <c r="E39" s="78" t="s">
        <v>393</v>
      </c>
      <c r="F39" s="97">
        <v>622</v>
      </c>
      <c r="G39" s="105">
        <f t="shared" si="3"/>
        <v>31.430015159171298</v>
      </c>
    </row>
    <row r="40" spans="1:7" ht="12.75">
      <c r="A40" s="82" t="s">
        <v>98</v>
      </c>
      <c r="B40" s="98">
        <v>521</v>
      </c>
      <c r="C40" s="105">
        <f>(B40/$B$37)*100</f>
        <v>14.456159822419535</v>
      </c>
      <c r="D40" s="65"/>
      <c r="E40" s="78" t="s">
        <v>68</v>
      </c>
      <c r="F40" s="97">
        <v>375</v>
      </c>
      <c r="G40" s="105">
        <f t="shared" si="3"/>
        <v>18.948964123294594</v>
      </c>
    </row>
    <row r="41" spans="1:7" ht="12.75">
      <c r="A41" s="82" t="s">
        <v>100</v>
      </c>
      <c r="B41" s="98">
        <v>1208</v>
      </c>
      <c r="C41" s="105">
        <f>(B41/$B$37)*100</f>
        <v>33.51831298557158</v>
      </c>
      <c r="D41" s="65"/>
      <c r="E41" s="78" t="s">
        <v>69</v>
      </c>
      <c r="F41" s="97">
        <v>337</v>
      </c>
      <c r="G41" s="105">
        <f t="shared" si="3"/>
        <v>17.028802425467408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89</v>
      </c>
      <c r="G42" s="105">
        <f t="shared" si="3"/>
        <v>4.497220818595251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64</v>
      </c>
      <c r="G43" s="105">
        <f t="shared" si="3"/>
        <v>3.233956543708944</v>
      </c>
    </row>
    <row r="44" spans="1:7" ht="12.75">
      <c r="A44" s="82" t="s">
        <v>291</v>
      </c>
      <c r="B44" s="98">
        <v>170</v>
      </c>
      <c r="C44" s="105">
        <f>(B44/$B$37)*100</f>
        <v>4.716981132075472</v>
      </c>
      <c r="D44" s="65"/>
      <c r="E44" s="78" t="s">
        <v>93</v>
      </c>
      <c r="F44" s="97">
        <v>69656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404</v>
      </c>
      <c r="C46" s="105">
        <f>(B46/$B$37)*100</f>
        <v>11.20976692563818</v>
      </c>
      <c r="D46" s="65"/>
      <c r="E46" s="78" t="s">
        <v>96</v>
      </c>
      <c r="F46" s="97">
        <v>26594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46536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32167</v>
      </c>
      <c r="G49" s="114" t="s">
        <v>261</v>
      </c>
    </row>
    <row r="50" spans="1:7" ht="13.5" thickTop="1">
      <c r="A50" s="82" t="s">
        <v>116</v>
      </c>
      <c r="B50" s="98">
        <v>86</v>
      </c>
      <c r="C50" s="105">
        <f t="shared" si="4"/>
        <v>2.386237513873474</v>
      </c>
      <c r="D50" s="65"/>
      <c r="E50" s="78"/>
      <c r="F50" s="86"/>
      <c r="G50" s="85"/>
    </row>
    <row r="51" spans="1:7" ht="12.75">
      <c r="A51" s="82" t="s">
        <v>117</v>
      </c>
      <c r="B51" s="98">
        <v>427</v>
      </c>
      <c r="C51" s="105">
        <f t="shared" si="4"/>
        <v>11.847946725860155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114</v>
      </c>
      <c r="C52" s="105">
        <f t="shared" si="4"/>
        <v>3.1631520532741395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415</v>
      </c>
      <c r="C53" s="105">
        <f t="shared" si="4"/>
        <v>11.514983351831297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246</v>
      </c>
      <c r="C54" s="105">
        <f t="shared" si="4"/>
        <v>6.825749167591565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90</v>
      </c>
      <c r="C55" s="105">
        <f t="shared" si="4"/>
        <v>2.497225305216426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257</v>
      </c>
      <c r="C57" s="105">
        <f>(B57/$B$37)*100</f>
        <v>7.130965593784684</v>
      </c>
      <c r="D57" s="65"/>
      <c r="E57" s="79" t="s">
        <v>84</v>
      </c>
      <c r="F57" s="80">
        <v>54</v>
      </c>
      <c r="G57" s="105">
        <f>(F57/L57)*100</f>
        <v>2.7286508337544215</v>
      </c>
      <c r="H57" s="79" t="s">
        <v>84</v>
      </c>
      <c r="L57" s="121">
        <v>1979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31</v>
      </c>
      <c r="G58" s="105">
        <f>(F58/L58)*100</f>
        <v>2.7003484320557494</v>
      </c>
      <c r="H58" s="78" t="s">
        <v>118</v>
      </c>
      <c r="L58" s="121">
        <v>1148</v>
      </c>
    </row>
    <row r="59" spans="1:12" ht="12.75">
      <c r="A59" s="82" t="s">
        <v>112</v>
      </c>
      <c r="B59" s="98">
        <v>334</v>
      </c>
      <c r="C59" s="105">
        <f>(B59/$B$37)*100</f>
        <v>9.267480577136515</v>
      </c>
      <c r="D59" s="65"/>
      <c r="E59" s="78" t="s">
        <v>120</v>
      </c>
      <c r="F59" s="97">
        <v>9</v>
      </c>
      <c r="G59" s="105">
        <f>(F59/L59)*100</f>
        <v>2.0361990950226243</v>
      </c>
      <c r="H59" s="78" t="s">
        <v>120</v>
      </c>
      <c r="L59" s="121">
        <v>442</v>
      </c>
    </row>
    <row r="60" spans="1:12" ht="12.75">
      <c r="A60" s="82" t="s">
        <v>113</v>
      </c>
      <c r="B60" s="98">
        <v>840</v>
      </c>
      <c r="C60" s="105">
        <f>(B60/$B$37)*100</f>
        <v>23.307436182019977</v>
      </c>
      <c r="D60" s="65"/>
      <c r="E60" s="79"/>
      <c r="F60" s="97" t="s">
        <v>250</v>
      </c>
      <c r="G60" s="105" t="s">
        <v>250</v>
      </c>
      <c r="L60" s="121"/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L61" s="121"/>
      <c r="M61" s="15" t="s">
        <v>250</v>
      </c>
    </row>
    <row r="62" spans="1:12" ht="12.75">
      <c r="A62" s="82" t="s">
        <v>374</v>
      </c>
      <c r="B62" s="98">
        <v>243</v>
      </c>
      <c r="C62" s="105">
        <f>(B62/$B$37)*100</f>
        <v>6.742508324084351</v>
      </c>
      <c r="D62" s="65"/>
      <c r="E62" s="79" t="s">
        <v>123</v>
      </c>
      <c r="F62" s="80">
        <v>28</v>
      </c>
      <c r="G62" s="105">
        <f>(F62/L62)*100</f>
        <v>10</v>
      </c>
      <c r="H62" s="79" t="s">
        <v>394</v>
      </c>
      <c r="L62" s="121">
        <v>280</v>
      </c>
    </row>
    <row r="63" spans="1:12" ht="12.75">
      <c r="A63" s="61" t="s">
        <v>293</v>
      </c>
      <c r="B63" s="98">
        <v>173</v>
      </c>
      <c r="C63" s="105">
        <f>(B63/$B$37)*100</f>
        <v>4.800221975582685</v>
      </c>
      <c r="D63" s="65"/>
      <c r="E63" s="78" t="s">
        <v>118</v>
      </c>
      <c r="F63" s="97">
        <v>22</v>
      </c>
      <c r="G63" s="105">
        <f>(F63/L63)*100</f>
        <v>10.83743842364532</v>
      </c>
      <c r="H63" s="78" t="s">
        <v>118</v>
      </c>
      <c r="L63" s="121">
        <v>203</v>
      </c>
    </row>
    <row r="64" spans="1:12" ht="12.75">
      <c r="A64" s="82" t="s">
        <v>114</v>
      </c>
      <c r="B64" s="98">
        <v>379</v>
      </c>
      <c r="C64" s="105">
        <f>(B64/$B$37)*100</f>
        <v>10.51609322974473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21">
        <v>33</v>
      </c>
    </row>
    <row r="65" spans="1:12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  <c r="L65" s="121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180</v>
      </c>
      <c r="G66" s="105">
        <f aca="true" t="shared" si="5" ref="G66:G71">(F66/L66)*100</f>
        <v>2.5150202598854268</v>
      </c>
      <c r="H66" s="79" t="s">
        <v>124</v>
      </c>
      <c r="L66" s="121">
        <v>7157</v>
      </c>
    </row>
    <row r="67" spans="1:12" ht="12.75">
      <c r="A67" s="82" t="s">
        <v>126</v>
      </c>
      <c r="B67" s="97">
        <v>2761</v>
      </c>
      <c r="C67" s="105">
        <f>(B67/$B$37)*100</f>
        <v>76.6093229744728</v>
      </c>
      <c r="D67" s="65"/>
      <c r="E67" s="78" t="s">
        <v>262</v>
      </c>
      <c r="F67" s="97">
        <v>136</v>
      </c>
      <c r="G67" s="105">
        <f t="shared" si="5"/>
        <v>2.672430732953429</v>
      </c>
      <c r="H67" s="78" t="s">
        <v>262</v>
      </c>
      <c r="L67" s="121">
        <v>5089</v>
      </c>
    </row>
    <row r="68" spans="1:12" ht="12.75">
      <c r="A68" s="82" t="s">
        <v>128</v>
      </c>
      <c r="B68" s="97">
        <v>735</v>
      </c>
      <c r="C68" s="105">
        <f>(B68/$B$37)*100</f>
        <v>20.39400665926748</v>
      </c>
      <c r="D68" s="65"/>
      <c r="E68" s="78" t="s">
        <v>127</v>
      </c>
      <c r="F68" s="97">
        <v>31</v>
      </c>
      <c r="G68" s="105">
        <f t="shared" si="5"/>
        <v>4.851330203442879</v>
      </c>
      <c r="H68" s="78" t="s">
        <v>127</v>
      </c>
      <c r="L68" s="121">
        <v>639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44</v>
      </c>
      <c r="G69" s="105">
        <f t="shared" si="5"/>
        <v>2.127659574468085</v>
      </c>
      <c r="H69" s="78" t="s">
        <v>129</v>
      </c>
      <c r="L69" s="121">
        <v>2068</v>
      </c>
    </row>
    <row r="70" spans="1:12" ht="12.75">
      <c r="A70" s="82" t="s">
        <v>376</v>
      </c>
      <c r="B70" s="97">
        <v>108</v>
      </c>
      <c r="C70" s="105">
        <f>(B70/$B$37)*100</f>
        <v>2.9966703662597114</v>
      </c>
      <c r="D70" s="65"/>
      <c r="E70" s="78" t="s">
        <v>130</v>
      </c>
      <c r="F70" s="97">
        <v>37</v>
      </c>
      <c r="G70" s="105">
        <f t="shared" si="5"/>
        <v>2.419882275997384</v>
      </c>
      <c r="H70" s="78" t="s">
        <v>130</v>
      </c>
      <c r="L70" s="121">
        <v>1529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51</v>
      </c>
      <c r="G71" s="118">
        <f t="shared" si="5"/>
        <v>7.234042553191489</v>
      </c>
      <c r="H71" s="92" t="s">
        <v>131</v>
      </c>
      <c r="L71" s="121">
        <v>705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2558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2511</v>
      </c>
      <c r="G9" s="81">
        <f>(F9/$F$9)*100</f>
        <v>100</v>
      </c>
      <c r="I9" s="53"/>
    </row>
    <row r="10" spans="1:7" ht="12.75">
      <c r="A10" s="36" t="s">
        <v>137</v>
      </c>
      <c r="B10" s="97">
        <v>1560</v>
      </c>
      <c r="C10" s="105">
        <f aca="true" t="shared" si="0" ref="C10:C18">(B10/$B$8)*100</f>
        <v>60.98514464425332</v>
      </c>
      <c r="E10" s="32" t="s">
        <v>138</v>
      </c>
      <c r="F10" s="97">
        <v>2476</v>
      </c>
      <c r="G10" s="105">
        <f>(F10/$F$9)*100</f>
        <v>98.60613301473516</v>
      </c>
    </row>
    <row r="11" spans="1:7" ht="12.75">
      <c r="A11" s="36" t="s">
        <v>139</v>
      </c>
      <c r="B11" s="97">
        <v>851</v>
      </c>
      <c r="C11" s="105">
        <f t="shared" si="0"/>
        <v>33.26817826426896</v>
      </c>
      <c r="E11" s="32" t="s">
        <v>140</v>
      </c>
      <c r="F11" s="97">
        <v>35</v>
      </c>
      <c r="G11" s="105">
        <f>(F11/$F$9)*100</f>
        <v>1.3938669852648347</v>
      </c>
    </row>
    <row r="12" spans="1:7" ht="12.75">
      <c r="A12" s="36" t="s">
        <v>141</v>
      </c>
      <c r="B12" s="97">
        <v>17</v>
      </c>
      <c r="C12" s="105">
        <f t="shared" si="0"/>
        <v>0.6645817044566067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56</v>
      </c>
      <c r="C14" s="105">
        <f t="shared" si="0"/>
        <v>2.18921032056294</v>
      </c>
      <c r="E14" s="42" t="s">
        <v>145</v>
      </c>
      <c r="F14" s="80">
        <v>2175</v>
      </c>
      <c r="G14" s="81">
        <f>(F14/$F$14)*100</f>
        <v>100</v>
      </c>
    </row>
    <row r="15" spans="1:7" ht="12.75">
      <c r="A15" s="36" t="s">
        <v>146</v>
      </c>
      <c r="B15" s="97">
        <v>74</v>
      </c>
      <c r="C15" s="105">
        <f t="shared" si="0"/>
        <v>2.8928850664581707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8</v>
      </c>
      <c r="G16" s="105">
        <f>(F16/$F$14)*100</f>
        <v>0.367816091954023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498</v>
      </c>
      <c r="G17" s="105">
        <f aca="true" t="shared" si="1" ref="G17:G23">(F17/$F$14)*100</f>
        <v>22.896551724137932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1175</v>
      </c>
      <c r="G18" s="105">
        <f t="shared" si="1"/>
        <v>54.02298850574713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260</v>
      </c>
      <c r="G19" s="105">
        <f t="shared" si="1"/>
        <v>11.954022988505747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143</v>
      </c>
      <c r="G20" s="105">
        <f t="shared" si="1"/>
        <v>6.574712643678161</v>
      </c>
    </row>
    <row r="21" spans="1:7" ht="12.75">
      <c r="A21" s="36" t="s">
        <v>156</v>
      </c>
      <c r="B21" s="98">
        <v>75</v>
      </c>
      <c r="C21" s="105">
        <f aca="true" t="shared" si="2" ref="C21:C28">(B21/$B$8)*100</f>
        <v>2.931978107896794</v>
      </c>
      <c r="E21" s="1" t="s">
        <v>157</v>
      </c>
      <c r="F21" s="97">
        <v>91</v>
      </c>
      <c r="G21" s="105">
        <f t="shared" si="1"/>
        <v>4.183908045977011</v>
      </c>
    </row>
    <row r="22" spans="1:7" ht="12.75">
      <c r="A22" s="36" t="s">
        <v>158</v>
      </c>
      <c r="B22" s="98">
        <v>260</v>
      </c>
      <c r="C22" s="105">
        <f t="shared" si="2"/>
        <v>10.16419077404222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104</v>
      </c>
      <c r="C23" s="105">
        <f t="shared" si="2"/>
        <v>4.065676309616888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918</v>
      </c>
      <c r="C24" s="105">
        <f t="shared" si="2"/>
        <v>35.88741204065676</v>
      </c>
      <c r="E24" s="1" t="s">
        <v>163</v>
      </c>
      <c r="F24" s="97">
        <v>127300</v>
      </c>
      <c r="G24" s="112" t="s">
        <v>261</v>
      </c>
    </row>
    <row r="25" spans="1:7" ht="12.75">
      <c r="A25" s="36" t="s">
        <v>164</v>
      </c>
      <c r="B25" s="97">
        <v>453</v>
      </c>
      <c r="C25" s="105">
        <f t="shared" si="2"/>
        <v>17.70914777169664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362</v>
      </c>
      <c r="C26" s="105">
        <f t="shared" si="2"/>
        <v>14.15168100078186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254</v>
      </c>
      <c r="C27" s="105">
        <f t="shared" si="2"/>
        <v>9.929632525410478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132</v>
      </c>
      <c r="C28" s="105">
        <f t="shared" si="2"/>
        <v>5.160281469898358</v>
      </c>
      <c r="E28" s="32" t="s">
        <v>176</v>
      </c>
      <c r="F28" s="97">
        <v>1771</v>
      </c>
      <c r="G28" s="105">
        <f aca="true" t="shared" si="3" ref="G28:G35">(F28/$F$14)*100</f>
        <v>81.42528735632185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0.367816091954023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70</v>
      </c>
      <c r="G31" s="105">
        <f t="shared" si="3"/>
        <v>3.218390804597701</v>
      </c>
    </row>
    <row r="32" spans="1:7" ht="12.75">
      <c r="A32" s="36" t="s">
        <v>182</v>
      </c>
      <c r="B32" s="97">
        <v>6</v>
      </c>
      <c r="C32" s="105">
        <f t="shared" si="4"/>
        <v>0.23455824863174357</v>
      </c>
      <c r="E32" s="32" t="s">
        <v>183</v>
      </c>
      <c r="F32" s="97">
        <v>317</v>
      </c>
      <c r="G32" s="105">
        <f t="shared" si="3"/>
        <v>14.574712643678161</v>
      </c>
    </row>
    <row r="33" spans="1:7" ht="12.75">
      <c r="A33" s="36" t="s">
        <v>184</v>
      </c>
      <c r="B33" s="97">
        <v>64</v>
      </c>
      <c r="C33" s="105">
        <f t="shared" si="4"/>
        <v>2.501954652071931</v>
      </c>
      <c r="E33" s="32" t="s">
        <v>185</v>
      </c>
      <c r="F33" s="97">
        <v>672</v>
      </c>
      <c r="G33" s="105">
        <f t="shared" si="3"/>
        <v>30.896551724137932</v>
      </c>
    </row>
    <row r="34" spans="1:7" ht="12.75">
      <c r="A34" s="36" t="s">
        <v>186</v>
      </c>
      <c r="B34" s="97">
        <v>143</v>
      </c>
      <c r="C34" s="105">
        <f t="shared" si="4"/>
        <v>5.590304925723221</v>
      </c>
      <c r="E34" s="32" t="s">
        <v>187</v>
      </c>
      <c r="F34" s="97">
        <v>470</v>
      </c>
      <c r="G34" s="105">
        <f t="shared" si="3"/>
        <v>21.60919540229885</v>
      </c>
    </row>
    <row r="35" spans="1:7" ht="12.75">
      <c r="A35" s="36" t="s">
        <v>188</v>
      </c>
      <c r="B35" s="97">
        <v>352</v>
      </c>
      <c r="C35" s="105">
        <f t="shared" si="4"/>
        <v>13.76075058639562</v>
      </c>
      <c r="E35" s="32" t="s">
        <v>189</v>
      </c>
      <c r="F35" s="97">
        <v>234</v>
      </c>
      <c r="G35" s="105">
        <f t="shared" si="3"/>
        <v>10.758620689655173</v>
      </c>
    </row>
    <row r="36" spans="1:7" ht="12.75">
      <c r="A36" s="36" t="s">
        <v>190</v>
      </c>
      <c r="B36" s="97">
        <v>618</v>
      </c>
      <c r="C36" s="105">
        <f t="shared" si="4"/>
        <v>24.159499609069584</v>
      </c>
      <c r="E36" s="32" t="s">
        <v>191</v>
      </c>
      <c r="F36" s="97">
        <v>1374</v>
      </c>
      <c r="G36" s="112" t="s">
        <v>261</v>
      </c>
    </row>
    <row r="37" spans="1:7" ht="12.75">
      <c r="A37" s="36" t="s">
        <v>192</v>
      </c>
      <c r="B37" s="97">
        <v>640</v>
      </c>
      <c r="C37" s="105">
        <f t="shared" si="4"/>
        <v>25.01954652071931</v>
      </c>
      <c r="E37" s="32" t="s">
        <v>193</v>
      </c>
      <c r="F37" s="97">
        <v>404</v>
      </c>
      <c r="G37" s="105">
        <f>(F37/$F$14)*100</f>
        <v>18.57471264367816</v>
      </c>
    </row>
    <row r="38" spans="1:7" ht="12.75">
      <c r="A38" s="36" t="s">
        <v>194</v>
      </c>
      <c r="B38" s="97">
        <v>417</v>
      </c>
      <c r="C38" s="105">
        <f t="shared" si="4"/>
        <v>16.301798279906176</v>
      </c>
      <c r="E38" s="32" t="s">
        <v>191</v>
      </c>
      <c r="F38" s="97">
        <v>438</v>
      </c>
      <c r="G38" s="112" t="s">
        <v>261</v>
      </c>
    </row>
    <row r="39" spans="1:7" ht="12.75">
      <c r="A39" s="36" t="s">
        <v>195</v>
      </c>
      <c r="B39" s="97">
        <v>318</v>
      </c>
      <c r="C39" s="105">
        <f t="shared" si="4"/>
        <v>12.43158717748241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2511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575</v>
      </c>
      <c r="G43" s="105">
        <f aca="true" t="shared" si="5" ref="G43:G48">(F43/$F$14)*100</f>
        <v>26.436781609195403</v>
      </c>
    </row>
    <row r="44" spans="1:7" ht="12.75">
      <c r="A44" s="36" t="s">
        <v>209</v>
      </c>
      <c r="B44" s="98">
        <v>281</v>
      </c>
      <c r="C44" s="105">
        <f aca="true" t="shared" si="6" ref="C44:C49">(B44/$B$42)*100</f>
        <v>11.190760653126244</v>
      </c>
      <c r="E44" s="32" t="s">
        <v>210</v>
      </c>
      <c r="F44" s="97">
        <v>392</v>
      </c>
      <c r="G44" s="105">
        <f t="shared" si="5"/>
        <v>18.022988505747126</v>
      </c>
    </row>
    <row r="45" spans="1:7" ht="12.75">
      <c r="A45" s="36" t="s">
        <v>211</v>
      </c>
      <c r="B45" s="98">
        <v>685</v>
      </c>
      <c r="C45" s="105">
        <f t="shared" si="6"/>
        <v>27.279968140183193</v>
      </c>
      <c r="E45" s="32" t="s">
        <v>212</v>
      </c>
      <c r="F45" s="97">
        <v>391</v>
      </c>
      <c r="G45" s="105">
        <f t="shared" si="5"/>
        <v>17.977011494252874</v>
      </c>
    </row>
    <row r="46" spans="1:7" ht="12.75">
      <c r="A46" s="36" t="s">
        <v>213</v>
      </c>
      <c r="B46" s="98">
        <v>416</v>
      </c>
      <c r="C46" s="105">
        <f t="shared" si="6"/>
        <v>16.56710473914775</v>
      </c>
      <c r="E46" s="32" t="s">
        <v>214</v>
      </c>
      <c r="F46" s="97">
        <v>279</v>
      </c>
      <c r="G46" s="105">
        <f t="shared" si="5"/>
        <v>12.827586206896552</v>
      </c>
    </row>
    <row r="47" spans="1:7" ht="12.75">
      <c r="A47" s="36" t="s">
        <v>215</v>
      </c>
      <c r="B47" s="97">
        <v>622</v>
      </c>
      <c r="C47" s="105">
        <f t="shared" si="6"/>
        <v>24.77100756670649</v>
      </c>
      <c r="E47" s="32" t="s">
        <v>216</v>
      </c>
      <c r="F47" s="97">
        <v>118</v>
      </c>
      <c r="G47" s="105">
        <f t="shared" si="5"/>
        <v>5.425287356321839</v>
      </c>
    </row>
    <row r="48" spans="1:7" ht="12.75">
      <c r="A48" s="36" t="s">
        <v>217</v>
      </c>
      <c r="B48" s="97">
        <v>260</v>
      </c>
      <c r="C48" s="105">
        <f t="shared" si="6"/>
        <v>10.354440461967343</v>
      </c>
      <c r="E48" s="32" t="s">
        <v>218</v>
      </c>
      <c r="F48" s="97">
        <v>413</v>
      </c>
      <c r="G48" s="105">
        <f t="shared" si="5"/>
        <v>18.988505747126435</v>
      </c>
    </row>
    <row r="49" spans="1:7" ht="12.75">
      <c r="A49" s="36" t="s">
        <v>219</v>
      </c>
      <c r="B49" s="97">
        <v>247</v>
      </c>
      <c r="C49" s="105">
        <f t="shared" si="6"/>
        <v>9.836718438868978</v>
      </c>
      <c r="E49" s="32" t="s">
        <v>220</v>
      </c>
      <c r="F49" s="97">
        <v>7</v>
      </c>
      <c r="G49" s="105">
        <f>(F49/$F$14)*100</f>
        <v>0.3218390804597701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134</v>
      </c>
      <c r="G51" s="81">
        <f>(F51/F$51)*100</f>
        <v>100</v>
      </c>
    </row>
    <row r="52" spans="1:7" ht="12.75">
      <c r="A52" s="4" t="s">
        <v>223</v>
      </c>
      <c r="B52" s="97">
        <v>59</v>
      </c>
      <c r="C52" s="105">
        <f>(B52/$B$42)*100</f>
        <v>2.3496614894464356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648</v>
      </c>
      <c r="C53" s="105">
        <f>(B53/$B$42)*100</f>
        <v>25.806451612903224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1298</v>
      </c>
      <c r="C54" s="105">
        <f>(B54/$B$42)*100</f>
        <v>51.69255276782159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506</v>
      </c>
      <c r="C55" s="105">
        <f>(B55/$B$42)*100</f>
        <v>20.151334129828754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22</v>
      </c>
      <c r="G56" s="105">
        <f t="shared" si="7"/>
        <v>16.417910447761194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16</v>
      </c>
      <c r="G57" s="105">
        <f t="shared" si="7"/>
        <v>11.940298507462686</v>
      </c>
    </row>
    <row r="58" spans="1:7" ht="12.75">
      <c r="A58" s="36" t="s">
        <v>234</v>
      </c>
      <c r="B58" s="97">
        <v>1368</v>
      </c>
      <c r="C58" s="105">
        <f aca="true" t="shared" si="8" ref="C58:C66">(B58/$B$42)*100</f>
        <v>54.48028673835126</v>
      </c>
      <c r="E58" s="32" t="s">
        <v>235</v>
      </c>
      <c r="F58" s="97">
        <v>76</v>
      </c>
      <c r="G58" s="105">
        <f t="shared" si="7"/>
        <v>56.71641791044776</v>
      </c>
    </row>
    <row r="59" spans="1:7" ht="12.75">
      <c r="A59" s="36" t="s">
        <v>236</v>
      </c>
      <c r="B59" s="97">
        <v>25</v>
      </c>
      <c r="C59" s="105">
        <f t="shared" si="8"/>
        <v>0.9956192751891677</v>
      </c>
      <c r="E59" s="32" t="s">
        <v>237</v>
      </c>
      <c r="F59" s="98">
        <v>20</v>
      </c>
      <c r="G59" s="105">
        <f t="shared" si="7"/>
        <v>14.925373134328357</v>
      </c>
    </row>
    <row r="60" spans="1:7" ht="12.75">
      <c r="A60" s="36" t="s">
        <v>238</v>
      </c>
      <c r="B60" s="97">
        <v>791</v>
      </c>
      <c r="C60" s="105">
        <f t="shared" si="8"/>
        <v>31.501393866985268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320</v>
      </c>
      <c r="C61" s="105">
        <f t="shared" si="8"/>
        <v>12.743926722421344</v>
      </c>
      <c r="E61" s="32" t="s">
        <v>163</v>
      </c>
      <c r="F61" s="97">
        <v>1112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25</v>
      </c>
      <c r="G65" s="105">
        <f aca="true" t="shared" si="9" ref="G65:G71">(F65/F$51)*100</f>
        <v>18.65671641791045</v>
      </c>
    </row>
    <row r="66" spans="1:7" ht="12.75">
      <c r="A66" s="36" t="s">
        <v>247</v>
      </c>
      <c r="B66" s="97">
        <v>7</v>
      </c>
      <c r="C66" s="105">
        <f t="shared" si="8"/>
        <v>0.27877339705296694</v>
      </c>
      <c r="E66" s="32" t="s">
        <v>210</v>
      </c>
      <c r="F66" s="97">
        <v>22</v>
      </c>
      <c r="G66" s="105">
        <f t="shared" si="9"/>
        <v>16.417910447761194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25</v>
      </c>
      <c r="G67" s="105">
        <f t="shared" si="9"/>
        <v>18.65671641791045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11</v>
      </c>
      <c r="G68" s="105">
        <f t="shared" si="9"/>
        <v>8.208955223880597</v>
      </c>
    </row>
    <row r="69" spans="1:7" ht="12.75">
      <c r="A69" s="36" t="s">
        <v>249</v>
      </c>
      <c r="B69" s="97">
        <v>9</v>
      </c>
      <c r="C69" s="105">
        <f>(B69/$B$42)*100</f>
        <v>0.35842293906810035</v>
      </c>
      <c r="E69" s="32" t="s">
        <v>216</v>
      </c>
      <c r="F69" s="97">
        <v>11</v>
      </c>
      <c r="G69" s="105">
        <f t="shared" si="9"/>
        <v>8.208955223880597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28</v>
      </c>
      <c r="G70" s="105">
        <f t="shared" si="9"/>
        <v>20.8955223880597</v>
      </c>
    </row>
    <row r="71" spans="1:7" ht="12.75">
      <c r="A71" s="54" t="s">
        <v>252</v>
      </c>
      <c r="B71" s="103">
        <v>11</v>
      </c>
      <c r="C71" s="115">
        <f>(B71/$B$42)*100</f>
        <v>0.43807248108323377</v>
      </c>
      <c r="D71" s="41"/>
      <c r="E71" s="44" t="s">
        <v>220</v>
      </c>
      <c r="F71" s="103">
        <v>12</v>
      </c>
      <c r="G71" s="115">
        <f t="shared" si="9"/>
        <v>8.955223880597014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2002-06-06T17:57:56Z</dcterms:modified>
  <cp:category/>
  <cp:version/>
  <cp:contentType/>
  <cp:contentStatus/>
</cp:coreProperties>
</file>