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<sst xmlns="http://schemas.openxmlformats.org/spreadsheetml/2006/main" count="694" uniqueCount="438">
  <si>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</si>
  <si>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</si>
  <si>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</si>
  <si>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</si>
  <si>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</si>
  <si>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</si>
  <si>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</si>
  <si>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</si>
  <si>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</si>
  <si>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</si>
  <si>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</si>
  <si>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</si>
  <si>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</si>
  <si>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</si>
  <si>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</si>
  <si>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</si>
  <si>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</si>
  <si>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</si>
  <si>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</si>
  <si>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</si>
  <si>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</si>
  <si>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</si>
  <si>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</si>
  <si>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</si>
  <si>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</si>
  <si>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</si>
  <si>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</si>
  <si>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</si>
  <si>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</si>
  <si>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</si>
  <si>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</si>
  <si>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</si>
  <si>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</si>
  <si>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</si>
  <si>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</si>
  <si>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</si>
  <si>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</si>
  <si>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</si>
  <si>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</si>
  <si>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</si>
  <si>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</si>
  <si>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</si>
  <si>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</si>
  <si>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</si>
  <si>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</si>
  <si>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</si>
  <si>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</si>
  <si>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</si>
  <si>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</si>
  <si>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</si>
  <si>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</si>
  <si>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</si>
  <si>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</si>
  <si>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</si>
  <si>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</si>
  <si>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</si>
  <si>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</si>
  <si>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</si>
  <si>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</si>
  <si>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</si>
  <si>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</si>
  <si>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</si>
  <si>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</si>
  <si>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</si>
  <si>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</si>
  <si>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</si>
  <si>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</si>
  <si>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</si>
  <si>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</si>
  <si>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</si>
  <si>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</si>
  <si>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</si>
  <si>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</si>
  <si>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</si>
  <si>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</si>
  <si>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</si>
  <si>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</si>
  <si>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</si>
  <si>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</si>
  <si>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</si>
  <si>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</si>
  <si>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</si>
  <si>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</si>
  <si>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</si>
  <si>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</si>
  <si>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</si>
  <si>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</si>
  <si>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</si>
  <si>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</si>
  <si>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</si>
  <si>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</si>
  <si>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</si>
  <si>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</si>
  <si>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</si>
  <si>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</si>
  <si>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</si>
  <si>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</si>
  <si>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</si>
  <si>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</si>
  <si>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</si>
  <si>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</si>
  <si>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</si>
  <si>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</si>
  <si>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</si>
  <si>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</si>
  <si>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</si>
  <si>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</si>
  <si>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</si>
  <si>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</si>
  <si>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</si>
  <si>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</si>
  <si>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</si>
  <si>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</si>
  <si>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</si>
  <si>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</si>
  <si>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</si>
  <si>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</si>
  <si>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</si>
  <si>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</si>
  <si>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</si>
  <si>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</si>
  <si>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</si>
  <si>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</si>
  <si>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</si>
  <si>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</si>
  <si>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</si>
  <si>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</si>
  <si>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</si>
  <si>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</si>
  <si>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</si>
  <si>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</si>
  <si>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</si>
  <si>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</si>
  <si>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</si>
  <si>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</si>
  <si>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</si>
  <si>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</si>
  <si>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</si>
  <si>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</si>
  <si>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</si>
  <si>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</si>
  <si>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</si>
  <si>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</si>
  <si>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</si>
  <si>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</si>
  <si>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</si>
  <si>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</si>
  <si>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</si>
  <si>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</si>
  <si>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</si>
  <si>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</si>
  <si>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</si>
  <si>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</si>
  <si>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</si>
  <si>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</si>
  <si>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</si>
  <si>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</si>
  <si>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</si>
  <si>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</si>
  <si>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</si>
  <si>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</si>
  <si>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</si>
  <si>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</si>
  <si>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</si>
  <si>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</si>
  <si>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</si>
  <si>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</si>
  <si>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</si>
  <si>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</si>
  <si>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</si>
  <si>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</si>
  <si>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</si>
  <si>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</si>
  <si>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</si>
  <si>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</si>
  <si>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</si>
  <si>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</si>
  <si>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</si>
  <si>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</si>
  <si>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</si>
  <si>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</si>
  <si>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</si>
  <si>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</si>
  <si>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</si>
  <si>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</si>
  <si>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</si>
  <si>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</si>
  <si>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</si>
  <si>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</si>
  <si>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</si>
  <si>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</si>
  <si>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</si>
  <si>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</si>
  <si>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</si>
  <si>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</si>
  <si>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</si>
  <si>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</si>
  <si>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</si>
  <si>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</si>
  <si>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</si>
  <si>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</si>
  <si>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</si>
  <si>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</si>
  <si>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</si>
  <si>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</si>
  <si>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</si>
  <si>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</si>
  <si>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</si>
  <si>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</si>
  <si>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</si>
  <si>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</si>
  <si>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</si>
  <si>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</si>
  <si>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</si>
  <si>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</si>
  <si>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</si>
  <si>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</si>
  <si>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</si>
  <si>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</si>
  <si>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</si>
  <si>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</si>
  <si>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</si>
  <si>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</si>
  <si>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</si>
  <si>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</si>
  <si>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</si>
  <si>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</si>
  <si>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</si>
  <si>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</si>
  <si>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</si>
  <si>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</si>
  <si>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</si>
  <si>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</si>
  <si>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</si>
  <si>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</si>
  <si>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</si>
  <si>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</si>
  <si>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</si>
  <si>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</si>
  <si>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</si>
  <si>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</si>
  <si>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</si>
  <si>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</si>
  <si>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</si>
  <si>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</si>
  <si>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</si>
  <si>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</si>
  <si>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</si>
  <si>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</si>
  <si>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</si>
  <si>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</si>
  <si>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</si>
  <si>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</si>
  <si>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</si>
  <si>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</si>
  <si>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</si>
  <si>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</si>
  <si>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</si>
  <si>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</si>
  <si>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</si>
  <si>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</si>
  <si>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</si>
  <si>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</si>
  <si>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</si>
  <si>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</si>
  <si>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</si>
  <si>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</si>
  <si>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</si>
  <si>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</si>
  <si>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</si>
  <si>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</si>
  <si>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</si>
  <si>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</si>
  <si>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</si>
  <si>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</si>
  <si>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</si>
  <si>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</si>
  <si>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</si>
  <si>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</si>
  <si>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</si>
  <si>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</si>
  <si>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</si>
  <si>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</si>
  <si>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</si>
  <si>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</si>
  <si>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</si>
  <si>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</si>
  <si>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</si>
  <si>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</si>
  <si>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</si>
  <si>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</si>
  <si>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</si>
  <si>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</si>
  <si>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</si>
  <si>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</si>
  <si>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</si>
  <si>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</si>
  <si>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</si>
  <si>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</si>
  <si>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</si>
  <si>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</si>
  <si>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</si>
  <si>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</si>
  <si>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</si>
  <si>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</si>
  <si>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</si>
  <si>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</si>
  <si>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</si>
  <si>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</si>
  <si>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</si>
  <si>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</si>
  <si>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</si>
  <si>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</si>
  <si>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</si>
  <si>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</si>
  <si>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</si>
  <si>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</si>
  <si>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</si>
  <si>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</si>
  <si>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</si>
  <si>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</si>
  <si>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</si>
  <si>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</si>
  <si>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</si>
  <si>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</si>
  <si>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</si>
  <si>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</si>
  <si>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</si>
  <si>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</si>
  <si>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</si>
  <si>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</si>
  <si>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</si>
  <si>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</si>
  <si>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</si>
  <si>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</si>
  <si>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</si>
  <si>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</si>
  <si>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</si>
  <si>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</si>
  <si>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</si>
  <si>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</si>
  <si>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</si>
  <si>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</si>
  <si>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</si>
  <si>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</si>
  <si>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</si>
  <si>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</si>
  <si>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</si>
  <si>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</si>
  <si>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</si>
  <si>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</si>
  <si>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</si>
  <si>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</si>
  <si>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</si>
  <si>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</si>
  <si>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</si>
  <si>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</si>
  <si>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</si>
  <si>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</si>
  <si>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</si>
  <si>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</si>
  <si>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</si>
  <si>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</si>
  <si>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</si>
  <si>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</si>
  <si>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</si>
  <si>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</si>
  <si>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</si>
  <si>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</si>
  <si>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</si>
  <si>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</si>
  <si>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</si>
  <si>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</si>
  <si>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</si>
  <si>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</si>
  <si>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</si>
  <si>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</si>
  <si>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</si>
  <si>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</si>
  <si>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</si>
  <si>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</si>
  <si>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</si>
  <si>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</si>
  <si>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</si>
  <si>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</si>
  <si>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</si>
  <si>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</si>
  <si>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</si>
  <si>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</si>
  <si>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</si>
  <si>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</si>
  <si>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</si>
  <si>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</si>
  <si>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</si>
  <si>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</si>
  <si>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</si>
  <si>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</si>
  <si>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Willingboro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</si>
  <si>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Willingboro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</si>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</sst>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6" fontId="0" fillId="0" borderId="40" xfId="0" applyNumberFormat="1" applyFont="1" applyBorder="1" applyAlignment="1">
      <alignment vertical="top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6.75" customHeight="1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33008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33008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15633</v>
      </c>
      <c r="C9" s="151">
        <f>(B9/$B$7)*100</f>
        <v>47.36124575860398</v>
      </c>
      <c r="D9" s="152"/>
      <c r="E9" s="152" t="s">
        <v>404</v>
      </c>
      <c r="F9" s="153">
        <v>1998</v>
      </c>
      <c r="G9" s="154">
        <f t="shared" si="0"/>
        <v>6.053078041686864</v>
      </c>
    </row>
    <row r="10" spans="1:7" ht="12.75">
      <c r="A10" s="149" t="s">
        <v>405</v>
      </c>
      <c r="B10" s="150">
        <v>17375</v>
      </c>
      <c r="C10" s="151">
        <f>(B10/$B$7)*100</f>
        <v>52.63875424139602</v>
      </c>
      <c r="D10" s="152"/>
      <c r="E10" s="152" t="s">
        <v>406</v>
      </c>
      <c r="F10" s="153">
        <v>103</v>
      </c>
      <c r="G10" s="154">
        <f t="shared" si="0"/>
        <v>0.31204556471158507</v>
      </c>
    </row>
    <row r="11" spans="1:7" ht="12.75">
      <c r="A11" s="149"/>
      <c r="B11" s="150" t="s">
        <v>251</v>
      </c>
      <c r="C11" s="151"/>
      <c r="D11" s="152"/>
      <c r="E11" s="152" t="s">
        <v>407</v>
      </c>
      <c r="F11" s="153">
        <v>1273</v>
      </c>
      <c r="G11" s="154">
        <f t="shared" si="0"/>
        <v>3.8566408143480366</v>
      </c>
    </row>
    <row r="12" spans="1:7" ht="12.75">
      <c r="A12" s="149" t="s">
        <v>408</v>
      </c>
      <c r="B12" s="150">
        <v>2024</v>
      </c>
      <c r="C12" s="151">
        <f aca="true" t="shared" si="1" ref="C12:C24">B12*100/B$7</f>
        <v>6.1318468250121185</v>
      </c>
      <c r="D12" s="152"/>
      <c r="E12" s="152" t="s">
        <v>409</v>
      </c>
      <c r="F12" s="153">
        <v>46</v>
      </c>
      <c r="G12" s="154">
        <f t="shared" si="0"/>
        <v>0.13936015511391178</v>
      </c>
    </row>
    <row r="13" spans="1:7" ht="12.75">
      <c r="A13" s="149" t="s">
        <v>410</v>
      </c>
      <c r="B13" s="150">
        <v>2504</v>
      </c>
      <c r="C13" s="151">
        <f t="shared" si="1"/>
        <v>7.5860397479398936</v>
      </c>
      <c r="D13" s="152"/>
      <c r="E13" s="152" t="s">
        <v>411</v>
      </c>
      <c r="F13" s="153">
        <v>576</v>
      </c>
      <c r="G13" s="154">
        <f t="shared" si="0"/>
        <v>1.74503150751333</v>
      </c>
    </row>
    <row r="14" spans="1:7" ht="12.75">
      <c r="A14" s="149" t="s">
        <v>412</v>
      </c>
      <c r="B14" s="150">
        <v>2829</v>
      </c>
      <c r="C14" s="151">
        <f t="shared" si="1"/>
        <v>8.570649539505574</v>
      </c>
      <c r="D14" s="152"/>
      <c r="E14" s="152" t="s">
        <v>413</v>
      </c>
      <c r="F14" s="153">
        <v>31010</v>
      </c>
      <c r="G14" s="154">
        <f t="shared" si="0"/>
        <v>93.94692195831314</v>
      </c>
    </row>
    <row r="15" spans="1:7" ht="12.75">
      <c r="A15" s="149" t="s">
        <v>414</v>
      </c>
      <c r="B15" s="150">
        <v>2605</v>
      </c>
      <c r="C15" s="151">
        <f t="shared" si="1"/>
        <v>7.892026175472613</v>
      </c>
      <c r="D15" s="152"/>
      <c r="E15" s="152" t="s">
        <v>415</v>
      </c>
      <c r="F15" s="153">
        <v>7560</v>
      </c>
      <c r="G15" s="154">
        <f t="shared" si="0"/>
        <v>22.903538536112457</v>
      </c>
    </row>
    <row r="16" spans="1:7" ht="12.75">
      <c r="A16" s="149" t="s">
        <v>416</v>
      </c>
      <c r="B16" s="150">
        <v>1589</v>
      </c>
      <c r="C16" s="151">
        <f t="shared" si="1"/>
        <v>4.813984488608822</v>
      </c>
      <c r="D16" s="152"/>
      <c r="E16" s="152"/>
      <c r="F16" s="141" t="s">
        <v>251</v>
      </c>
      <c r="G16" s="146"/>
    </row>
    <row r="17" spans="1:7" ht="12.75">
      <c r="A17" s="149" t="s">
        <v>417</v>
      </c>
      <c r="B17" s="150">
        <v>3526</v>
      </c>
      <c r="C17" s="151">
        <f t="shared" si="1"/>
        <v>10.68225884634028</v>
      </c>
      <c r="D17" s="152"/>
      <c r="E17" s="143" t="s">
        <v>418</v>
      </c>
      <c r="F17" s="141" t="s">
        <v>251</v>
      </c>
      <c r="G17" s="146"/>
    </row>
    <row r="18" spans="1:7" ht="12.75">
      <c r="A18" s="149" t="s">
        <v>419</v>
      </c>
      <c r="B18" s="150">
        <v>5099</v>
      </c>
      <c r="C18" s="151">
        <f t="shared" si="1"/>
        <v>15.447770237518178</v>
      </c>
      <c r="D18" s="152"/>
      <c r="E18" s="143" t="s">
        <v>420</v>
      </c>
      <c r="F18" s="141">
        <v>33008</v>
      </c>
      <c r="G18" s="148">
        <v>100</v>
      </c>
    </row>
    <row r="19" spans="1:7" ht="12.75">
      <c r="A19" s="149" t="s">
        <v>421</v>
      </c>
      <c r="B19" s="150">
        <v>4801</v>
      </c>
      <c r="C19" s="151">
        <f t="shared" si="1"/>
        <v>14.544958797867183</v>
      </c>
      <c r="D19" s="152"/>
      <c r="E19" s="152" t="s">
        <v>422</v>
      </c>
      <c r="F19" s="153">
        <v>32841</v>
      </c>
      <c r="G19" s="154">
        <f aca="true" t="shared" si="2" ref="G19:G30">F19*100/F$18</f>
        <v>99.49406204556472</v>
      </c>
    </row>
    <row r="20" spans="1:7" ht="12.75">
      <c r="A20" s="149" t="s">
        <v>423</v>
      </c>
      <c r="B20" s="150">
        <v>1972</v>
      </c>
      <c r="C20" s="151">
        <f t="shared" si="1"/>
        <v>5.974309258361609</v>
      </c>
      <c r="D20" s="152"/>
      <c r="E20" s="152" t="s">
        <v>424</v>
      </c>
      <c r="F20" s="153">
        <v>10713</v>
      </c>
      <c r="G20" s="154">
        <f t="shared" si="2"/>
        <v>32.45576829859428</v>
      </c>
    </row>
    <row r="21" spans="1:7" ht="12.75">
      <c r="A21" s="149" t="s">
        <v>425</v>
      </c>
      <c r="B21" s="150">
        <v>1813</v>
      </c>
      <c r="C21" s="151">
        <f t="shared" si="1"/>
        <v>5.492607852641783</v>
      </c>
      <c r="D21" s="152"/>
      <c r="E21" s="152" t="s">
        <v>426</v>
      </c>
      <c r="F21" s="153">
        <v>6219</v>
      </c>
      <c r="G21" s="154">
        <f t="shared" si="2"/>
        <v>18.840887057682988</v>
      </c>
    </row>
    <row r="22" spans="1:7" ht="12.75">
      <c r="A22" s="149" t="s">
        <v>427</v>
      </c>
      <c r="B22" s="150">
        <v>2896</v>
      </c>
      <c r="C22" s="151">
        <f t="shared" si="1"/>
        <v>8.773630634997577</v>
      </c>
      <c r="D22" s="152"/>
      <c r="E22" s="152" t="s">
        <v>428</v>
      </c>
      <c r="F22" s="153">
        <v>11056</v>
      </c>
      <c r="G22" s="154">
        <f t="shared" si="2"/>
        <v>33.494910324769755</v>
      </c>
    </row>
    <row r="23" spans="1:7" ht="12.75">
      <c r="A23" s="149" t="s">
        <v>429</v>
      </c>
      <c r="B23" s="150">
        <v>1111</v>
      </c>
      <c r="C23" s="151">
        <f t="shared" si="1"/>
        <v>3.365850702859913</v>
      </c>
      <c r="D23" s="152"/>
      <c r="E23" s="152" t="s">
        <v>430</v>
      </c>
      <c r="F23" s="153">
        <v>6855</v>
      </c>
      <c r="G23" s="154">
        <f t="shared" si="2"/>
        <v>20.767692680562288</v>
      </c>
    </row>
    <row r="24" spans="1:7" ht="12.75">
      <c r="A24" s="149" t="s">
        <v>431</v>
      </c>
      <c r="B24" s="150">
        <v>239</v>
      </c>
      <c r="C24" s="151">
        <f t="shared" si="1"/>
        <v>0.7240668928744547</v>
      </c>
      <c r="D24" s="152"/>
      <c r="E24" s="152" t="s">
        <v>432</v>
      </c>
      <c r="F24" s="153">
        <v>3487</v>
      </c>
      <c r="G24" s="154">
        <f t="shared" si="2"/>
        <v>10.564105671352399</v>
      </c>
    </row>
    <row r="25" spans="1:7" ht="12.75">
      <c r="A25" s="149"/>
      <c r="B25" s="145" t="s">
        <v>251</v>
      </c>
      <c r="C25" s="155"/>
      <c r="D25" s="152"/>
      <c r="E25" s="152" t="s">
        <v>433</v>
      </c>
      <c r="F25" s="153">
        <v>1918</v>
      </c>
      <c r="G25" s="154">
        <f t="shared" si="2"/>
        <v>5.810712554532235</v>
      </c>
    </row>
    <row r="26" spans="1:7" ht="12.75">
      <c r="A26" s="149" t="s">
        <v>434</v>
      </c>
      <c r="B26" s="156">
        <v>37.9</v>
      </c>
      <c r="C26" s="157" t="s">
        <v>262</v>
      </c>
      <c r="D26" s="152"/>
      <c r="E26" s="158" t="s">
        <v>435</v>
      </c>
      <c r="F26" s="153">
        <v>1366</v>
      </c>
      <c r="G26" s="154">
        <f t="shared" si="2"/>
        <v>4.138390693165293</v>
      </c>
    </row>
    <row r="27" spans="1:7" ht="12.75">
      <c r="A27" s="149"/>
      <c r="B27" s="145" t="s">
        <v>251</v>
      </c>
      <c r="C27" s="155"/>
      <c r="D27" s="152"/>
      <c r="E27" s="159" t="s">
        <v>436</v>
      </c>
      <c r="F27" s="153">
        <v>463</v>
      </c>
      <c r="G27" s="154">
        <f t="shared" si="2"/>
        <v>1.4026902569074164</v>
      </c>
    </row>
    <row r="28" spans="1:7" ht="12.75">
      <c r="A28" s="149" t="s">
        <v>263</v>
      </c>
      <c r="B28" s="150">
        <v>23939</v>
      </c>
      <c r="C28" s="151">
        <f aca="true" t="shared" si="3" ref="C28:C35">B28*100/B$7</f>
        <v>72.52484246243336</v>
      </c>
      <c r="D28" s="152"/>
      <c r="E28" s="152" t="s">
        <v>437</v>
      </c>
      <c r="F28" s="153">
        <v>167</v>
      </c>
      <c r="G28" s="154">
        <f t="shared" si="2"/>
        <v>0.5059379544352884</v>
      </c>
    </row>
    <row r="29" spans="1:7" ht="12.75">
      <c r="A29" s="149" t="s">
        <v>0</v>
      </c>
      <c r="B29" s="150">
        <v>10959</v>
      </c>
      <c r="C29" s="151">
        <f t="shared" si="3"/>
        <v>33.201042171594764</v>
      </c>
      <c r="D29" s="152"/>
      <c r="E29" s="152" t="s">
        <v>1</v>
      </c>
      <c r="F29" s="153">
        <v>61</v>
      </c>
      <c r="G29" s="154">
        <f t="shared" si="2"/>
        <v>0.18480368395540475</v>
      </c>
    </row>
    <row r="30" spans="1:7" ht="12.75">
      <c r="A30" s="149" t="s">
        <v>2</v>
      </c>
      <c r="B30" s="150">
        <v>12980</v>
      </c>
      <c r="C30" s="151">
        <f t="shared" si="3"/>
        <v>39.323800290838584</v>
      </c>
      <c r="D30" s="152"/>
      <c r="E30" s="152" t="s">
        <v>3</v>
      </c>
      <c r="F30" s="153">
        <v>106</v>
      </c>
      <c r="G30" s="154">
        <f t="shared" si="2"/>
        <v>0.3211342704798837</v>
      </c>
    </row>
    <row r="31" spans="1:7" ht="12.75">
      <c r="A31" s="149" t="s">
        <v>4</v>
      </c>
      <c r="B31" s="150">
        <v>22672</v>
      </c>
      <c r="C31" s="151">
        <f t="shared" si="3"/>
        <v>68.68637905962191</v>
      </c>
      <c r="D31" s="152"/>
      <c r="E31" s="152"/>
      <c r="F31" s="141" t="s">
        <v>251</v>
      </c>
      <c r="G31" s="146"/>
    </row>
    <row r="32" spans="1:7" ht="12.75">
      <c r="A32" s="149" t="s">
        <v>5</v>
      </c>
      <c r="B32" s="150">
        <v>5291</v>
      </c>
      <c r="C32" s="151">
        <f t="shared" si="3"/>
        <v>16.029447406689286</v>
      </c>
      <c r="D32" s="152"/>
      <c r="E32" s="143" t="s">
        <v>6</v>
      </c>
      <c r="F32" s="141" t="s">
        <v>251</v>
      </c>
      <c r="G32" s="160"/>
    </row>
    <row r="33" spans="1:7" ht="12.75">
      <c r="A33" s="149" t="s">
        <v>7</v>
      </c>
      <c r="B33" s="150">
        <v>4246</v>
      </c>
      <c r="C33" s="151">
        <f t="shared" si="3"/>
        <v>12.863548230731944</v>
      </c>
      <c r="D33" s="152"/>
      <c r="E33" s="143" t="s">
        <v>8</v>
      </c>
      <c r="F33" s="141">
        <v>10713</v>
      </c>
      <c r="G33" s="148">
        <v>100</v>
      </c>
    </row>
    <row r="34" spans="1:7" ht="12.75">
      <c r="A34" s="149" t="s">
        <v>0</v>
      </c>
      <c r="B34" s="150">
        <v>1927</v>
      </c>
      <c r="C34" s="151">
        <f t="shared" si="3"/>
        <v>5.8379786718371305</v>
      </c>
      <c r="D34" s="152"/>
      <c r="E34" s="152" t="s">
        <v>9</v>
      </c>
      <c r="F34" s="153">
        <v>8780</v>
      </c>
      <c r="G34" s="154">
        <f aca="true" t="shared" si="4" ref="G34:G42">F34*100/F$33</f>
        <v>81.95650144684029</v>
      </c>
    </row>
    <row r="35" spans="1:7" ht="12.75">
      <c r="A35" s="149" t="s">
        <v>2</v>
      </c>
      <c r="B35" s="150">
        <v>2319</v>
      </c>
      <c r="C35" s="151">
        <f t="shared" si="3"/>
        <v>7.025569558894813</v>
      </c>
      <c r="D35" s="152"/>
      <c r="E35" s="152" t="s">
        <v>10</v>
      </c>
      <c r="F35" s="153">
        <v>3611</v>
      </c>
      <c r="G35" s="154">
        <f t="shared" si="4"/>
        <v>33.70671147204331</v>
      </c>
    </row>
    <row r="36" spans="1:7" ht="12.75">
      <c r="A36" s="149"/>
      <c r="B36" s="145" t="s">
        <v>251</v>
      </c>
      <c r="C36" s="155"/>
      <c r="D36" s="152"/>
      <c r="E36" s="152" t="s">
        <v>11</v>
      </c>
      <c r="F36" s="153">
        <v>6219</v>
      </c>
      <c r="G36" s="154">
        <f t="shared" si="4"/>
        <v>58.05096611593391</v>
      </c>
    </row>
    <row r="37" spans="1:7" ht="12.75">
      <c r="A37" s="161" t="s">
        <v>12</v>
      </c>
      <c r="B37" s="145" t="s">
        <v>251</v>
      </c>
      <c r="C37" s="155"/>
      <c r="D37" s="152"/>
      <c r="E37" s="152" t="s">
        <v>10</v>
      </c>
      <c r="F37" s="153">
        <v>2527</v>
      </c>
      <c r="G37" s="154">
        <f t="shared" si="4"/>
        <v>23.588163913002894</v>
      </c>
    </row>
    <row r="38" spans="1:7" ht="12.75">
      <c r="A38" s="162" t="s">
        <v>13</v>
      </c>
      <c r="B38" s="150">
        <v>31704</v>
      </c>
      <c r="C38" s="151">
        <f aca="true" t="shared" si="5" ref="C38:C56">B38*100/B$7</f>
        <v>96.04944255937954</v>
      </c>
      <c r="D38" s="152"/>
      <c r="E38" s="152" t="s">
        <v>14</v>
      </c>
      <c r="F38" s="153">
        <v>1993</v>
      </c>
      <c r="G38" s="154">
        <f t="shared" si="4"/>
        <v>18.60356576122468</v>
      </c>
    </row>
    <row r="39" spans="1:7" ht="12.75">
      <c r="A39" s="149" t="s">
        <v>15</v>
      </c>
      <c r="B39" s="150">
        <v>8144</v>
      </c>
      <c r="C39" s="151">
        <f t="shared" si="5"/>
        <v>24.67280659234125</v>
      </c>
      <c r="D39" s="152"/>
      <c r="E39" s="152" t="s">
        <v>10</v>
      </c>
      <c r="F39" s="153">
        <v>864</v>
      </c>
      <c r="G39" s="154">
        <f t="shared" si="4"/>
        <v>8.064967796135535</v>
      </c>
    </row>
    <row r="40" spans="1:7" ht="12.75">
      <c r="A40" s="149" t="s">
        <v>16</v>
      </c>
      <c r="B40" s="150">
        <v>22021</v>
      </c>
      <c r="C40" s="151">
        <f t="shared" si="5"/>
        <v>66.71412990790111</v>
      </c>
      <c r="D40" s="152"/>
      <c r="E40" s="152" t="s">
        <v>17</v>
      </c>
      <c r="F40" s="153">
        <v>1933</v>
      </c>
      <c r="G40" s="154">
        <f t="shared" si="4"/>
        <v>18.04349855315971</v>
      </c>
    </row>
    <row r="41" spans="1:7" ht="12.75">
      <c r="A41" s="149" t="s">
        <v>18</v>
      </c>
      <c r="B41" s="150">
        <v>99</v>
      </c>
      <c r="C41" s="151">
        <f t="shared" si="5"/>
        <v>0.2999272903538536</v>
      </c>
      <c r="D41" s="152"/>
      <c r="E41" s="152" t="s">
        <v>19</v>
      </c>
      <c r="F41" s="153">
        <v>1607</v>
      </c>
      <c r="G41" s="154">
        <f t="shared" si="4"/>
        <v>15.000466722673387</v>
      </c>
    </row>
    <row r="42" spans="1:7" ht="12.75">
      <c r="A42" s="149" t="s">
        <v>20</v>
      </c>
      <c r="B42" s="150">
        <v>562</v>
      </c>
      <c r="C42" s="151">
        <f t="shared" si="5"/>
        <v>1.70261754726127</v>
      </c>
      <c r="D42" s="152"/>
      <c r="E42" s="152" t="s">
        <v>21</v>
      </c>
      <c r="F42" s="153">
        <v>664</v>
      </c>
      <c r="G42" s="154">
        <f t="shared" si="4"/>
        <v>6.198077102585644</v>
      </c>
    </row>
    <row r="43" spans="1:7" ht="12.75">
      <c r="A43" s="149" t="s">
        <v>22</v>
      </c>
      <c r="B43" s="150">
        <v>146</v>
      </c>
      <c r="C43" s="151">
        <f t="shared" si="5"/>
        <v>0.44231701405719825</v>
      </c>
      <c r="D43" s="152"/>
      <c r="E43" s="152"/>
      <c r="F43" s="153" t="s">
        <v>251</v>
      </c>
      <c r="G43" s="146"/>
    </row>
    <row r="44" spans="1:7" ht="12.75">
      <c r="A44" s="149" t="s">
        <v>23</v>
      </c>
      <c r="B44" s="150">
        <v>34</v>
      </c>
      <c r="C44" s="151">
        <f t="shared" si="5"/>
        <v>0.1030053320407174</v>
      </c>
      <c r="D44" s="152"/>
      <c r="E44" s="152" t="s">
        <v>24</v>
      </c>
      <c r="F44" s="153">
        <v>4617</v>
      </c>
      <c r="G44" s="163">
        <f>F44*100/F33</f>
        <v>43.09717166059927</v>
      </c>
    </row>
    <row r="45" spans="1:7" ht="12.75">
      <c r="A45" s="149" t="s">
        <v>25</v>
      </c>
      <c r="B45" s="150">
        <v>76</v>
      </c>
      <c r="C45" s="151">
        <f t="shared" si="5"/>
        <v>0.23024721279689772</v>
      </c>
      <c r="D45" s="152"/>
      <c r="E45" s="152" t="s">
        <v>26</v>
      </c>
      <c r="F45" s="153">
        <v>3086</v>
      </c>
      <c r="G45" s="163">
        <f>F45*100/F33</f>
        <v>28.806123401474842</v>
      </c>
    </row>
    <row r="46" spans="1:7" ht="12.75">
      <c r="A46" s="149" t="s">
        <v>27</v>
      </c>
      <c r="B46" s="150">
        <v>59</v>
      </c>
      <c r="C46" s="151">
        <f t="shared" si="5"/>
        <v>0.17874454677653903</v>
      </c>
      <c r="D46" s="152"/>
      <c r="E46" s="152"/>
      <c r="F46" s="153" t="s">
        <v>251</v>
      </c>
      <c r="G46" s="146"/>
    </row>
    <row r="47" spans="1:7" ht="12.75">
      <c r="A47" s="149" t="s">
        <v>28</v>
      </c>
      <c r="B47" s="150">
        <v>51</v>
      </c>
      <c r="C47" s="151">
        <f t="shared" si="5"/>
        <v>0.1545079980610761</v>
      </c>
      <c r="D47" s="152"/>
      <c r="E47" s="152" t="s">
        <v>29</v>
      </c>
      <c r="F47" s="164">
        <v>3.07</v>
      </c>
      <c r="G47" s="165" t="s">
        <v>262</v>
      </c>
    </row>
    <row r="48" spans="1:7" ht="12.75">
      <c r="A48" s="149" t="s">
        <v>30</v>
      </c>
      <c r="B48" s="150">
        <v>93</v>
      </c>
      <c r="C48" s="151">
        <f t="shared" si="5"/>
        <v>0.28174987881725644</v>
      </c>
      <c r="D48" s="152"/>
      <c r="E48" s="152" t="s">
        <v>31</v>
      </c>
      <c r="F48" s="164">
        <v>3.36</v>
      </c>
      <c r="G48" s="165" t="s">
        <v>262</v>
      </c>
    </row>
    <row r="49" spans="1:7" ht="12.75">
      <c r="A49" s="149" t="s">
        <v>32</v>
      </c>
      <c r="B49" s="150">
        <v>103</v>
      </c>
      <c r="C49" s="151">
        <f t="shared" si="5"/>
        <v>0.31204556471158507</v>
      </c>
      <c r="D49" s="152"/>
      <c r="E49" s="152"/>
      <c r="F49" s="153" t="s">
        <v>251</v>
      </c>
      <c r="G49" s="146"/>
    </row>
    <row r="50" spans="1:7" ht="12.75">
      <c r="A50" s="149" t="s">
        <v>33</v>
      </c>
      <c r="B50" s="150">
        <v>12</v>
      </c>
      <c r="C50" s="151">
        <f t="shared" si="5"/>
        <v>0.036354823073194376</v>
      </c>
      <c r="D50" s="152"/>
      <c r="E50" s="143" t="s">
        <v>34</v>
      </c>
      <c r="F50" s="141" t="s">
        <v>35</v>
      </c>
      <c r="G50" s="160"/>
    </row>
    <row r="51" spans="1:7" ht="12.75">
      <c r="A51" s="149" t="s">
        <v>36</v>
      </c>
      <c r="B51" s="150">
        <v>4</v>
      </c>
      <c r="C51" s="151">
        <f t="shared" si="5"/>
        <v>0.012118274357731459</v>
      </c>
      <c r="D51" s="152"/>
      <c r="E51" s="143" t="s">
        <v>37</v>
      </c>
      <c r="F51" s="141">
        <v>11124</v>
      </c>
      <c r="G51" s="148">
        <v>100</v>
      </c>
    </row>
    <row r="52" spans="1:7" ht="12.75">
      <c r="A52" s="149" t="s">
        <v>38</v>
      </c>
      <c r="B52" s="150">
        <v>2</v>
      </c>
      <c r="C52" s="151">
        <f t="shared" si="5"/>
        <v>0.0060591371788657295</v>
      </c>
      <c r="D52" s="152"/>
      <c r="E52" s="152" t="s">
        <v>39</v>
      </c>
      <c r="F52" s="153">
        <v>10713</v>
      </c>
      <c r="G52" s="154">
        <f>F52*100/F$51</f>
        <v>96.30528586839266</v>
      </c>
    </row>
    <row r="53" spans="1:7" ht="12.75">
      <c r="A53" s="149" t="s">
        <v>40</v>
      </c>
      <c r="B53" s="150">
        <v>1</v>
      </c>
      <c r="C53" s="151">
        <f t="shared" si="5"/>
        <v>0.0030295685894328648</v>
      </c>
      <c r="D53" s="152"/>
      <c r="E53" s="152" t="s">
        <v>41</v>
      </c>
      <c r="F53" s="153">
        <v>411</v>
      </c>
      <c r="G53" s="154">
        <f>F53*100/F$51</f>
        <v>3.6947141316073355</v>
      </c>
    </row>
    <row r="54" spans="1:7" ht="12.75">
      <c r="A54" s="149" t="s">
        <v>42</v>
      </c>
      <c r="B54" s="150">
        <v>5</v>
      </c>
      <c r="C54" s="151">
        <f t="shared" si="5"/>
        <v>0.015147842947164324</v>
      </c>
      <c r="D54" s="152"/>
      <c r="E54" s="152" t="s">
        <v>43</v>
      </c>
      <c r="F54" s="153">
        <v>17</v>
      </c>
      <c r="G54" s="154">
        <f>F54*100/F$51</f>
        <v>0.15282272563825963</v>
      </c>
    </row>
    <row r="55" spans="1:7" ht="12.75">
      <c r="A55" s="149" t="s">
        <v>44</v>
      </c>
      <c r="B55" s="150">
        <v>866</v>
      </c>
      <c r="C55" s="151">
        <f t="shared" si="5"/>
        <v>2.6236063984488607</v>
      </c>
      <c r="D55" s="152"/>
      <c r="E55" s="152"/>
      <c r="F55" s="153" t="s">
        <v>251</v>
      </c>
      <c r="G55" s="146"/>
    </row>
    <row r="56" spans="1:7" ht="12.75">
      <c r="A56" s="149" t="s">
        <v>45</v>
      </c>
      <c r="B56" s="166">
        <v>1304</v>
      </c>
      <c r="C56" s="151">
        <f t="shared" si="5"/>
        <v>3.9505574406204556</v>
      </c>
      <c r="D56" s="152"/>
      <c r="E56" s="152" t="s">
        <v>46</v>
      </c>
      <c r="F56" s="167">
        <v>2</v>
      </c>
      <c r="G56" s="165" t="s">
        <v>262</v>
      </c>
    </row>
    <row r="57" spans="1:7" ht="12.75">
      <c r="A57" s="149"/>
      <c r="B57" s="166" t="s">
        <v>251</v>
      </c>
      <c r="C57" s="168"/>
      <c r="D57" s="152"/>
      <c r="E57" s="152" t="s">
        <v>47</v>
      </c>
      <c r="F57" s="167">
        <v>2.9</v>
      </c>
      <c r="G57" s="165" t="s">
        <v>262</v>
      </c>
    </row>
    <row r="58" spans="1:7" ht="12.75">
      <c r="A58" s="169" t="s">
        <v>48</v>
      </c>
      <c r="B58" s="166" t="s">
        <v>251</v>
      </c>
      <c r="C58" s="168"/>
      <c r="D58" s="152"/>
      <c r="E58" s="152"/>
      <c r="F58" s="153" t="s">
        <v>251</v>
      </c>
      <c r="G58" s="146"/>
    </row>
    <row r="59" spans="1:7" ht="12.75">
      <c r="A59" s="170" t="s">
        <v>49</v>
      </c>
      <c r="B59" s="166" t="s">
        <v>251</v>
      </c>
      <c r="C59" s="168"/>
      <c r="D59" s="152"/>
      <c r="E59" s="143" t="s">
        <v>50</v>
      </c>
      <c r="F59" s="153" t="s">
        <v>251</v>
      </c>
      <c r="G59" s="160"/>
    </row>
    <row r="60" spans="1:7" ht="12.75">
      <c r="A60" s="149" t="s">
        <v>51</v>
      </c>
      <c r="B60" s="166">
        <v>8886</v>
      </c>
      <c r="C60" s="168">
        <f>B60*100/B7</f>
        <v>26.920746485700437</v>
      </c>
      <c r="D60" s="152"/>
      <c r="E60" s="143" t="s">
        <v>52</v>
      </c>
      <c r="F60" s="141">
        <v>10713</v>
      </c>
      <c r="G60" s="148">
        <v>100</v>
      </c>
    </row>
    <row r="61" spans="1:7" ht="12.75">
      <c r="A61" s="149" t="s">
        <v>53</v>
      </c>
      <c r="B61" s="166">
        <v>23069</v>
      </c>
      <c r="C61" s="168">
        <f>B61*100/B7</f>
        <v>69.88911778962675</v>
      </c>
      <c r="D61" s="152"/>
      <c r="E61" s="152" t="s">
        <v>54</v>
      </c>
      <c r="F61" s="153">
        <v>9912</v>
      </c>
      <c r="G61" s="154">
        <f>F61*100/F$60</f>
        <v>92.52310277233268</v>
      </c>
    </row>
    <row r="62" spans="1:7" ht="12.75">
      <c r="A62" s="149" t="s">
        <v>55</v>
      </c>
      <c r="B62" s="166">
        <v>431</v>
      </c>
      <c r="C62" s="168">
        <f>B62*100/B7</f>
        <v>1.3057440620455647</v>
      </c>
      <c r="D62" s="152"/>
      <c r="E62" s="152" t="s">
        <v>56</v>
      </c>
      <c r="F62" s="153">
        <v>801</v>
      </c>
      <c r="G62" s="154">
        <f>F62*100/F$60</f>
        <v>7.47689722766732</v>
      </c>
    </row>
    <row r="63" spans="1:7" ht="12.75">
      <c r="A63" s="149" t="s">
        <v>57</v>
      </c>
      <c r="B63" s="166">
        <v>787</v>
      </c>
      <c r="C63" s="168">
        <f>B63*100/B7</f>
        <v>2.3842704798836647</v>
      </c>
      <c r="D63" s="152"/>
      <c r="E63" s="152"/>
      <c r="F63" s="153" t="s">
        <v>251</v>
      </c>
      <c r="G63" s="146"/>
    </row>
    <row r="64" spans="1:7" ht="12.75">
      <c r="A64" s="149" t="s">
        <v>58</v>
      </c>
      <c r="B64" s="166">
        <v>65</v>
      </c>
      <c r="C64" s="168">
        <f>B64*100/B7</f>
        <v>0.19692195831313622</v>
      </c>
      <c r="D64" s="152"/>
      <c r="E64" s="152" t="s">
        <v>59</v>
      </c>
      <c r="F64" s="164">
        <v>3</v>
      </c>
      <c r="G64" s="165" t="s">
        <v>262</v>
      </c>
    </row>
    <row r="65" spans="1:7" ht="13.5" thickBot="1">
      <c r="A65" s="171" t="s">
        <v>60</v>
      </c>
      <c r="B65" s="172">
        <v>1265</v>
      </c>
      <c r="C65" s="173">
        <f>B65*100/B7</f>
        <v>3.832404265632574</v>
      </c>
      <c r="D65" s="174"/>
      <c r="E65" s="174" t="s">
        <v>61</v>
      </c>
      <c r="F65" s="175">
        <v>3.82</v>
      </c>
      <c r="G65" s="176" t="s">
        <v>262</v>
      </c>
    </row>
    <row r="66" ht="9" customHeight="1" thickTop="1"/>
    <row r="67" ht="12.75" customHeight="1">
      <c r="A67" s="122" t="s">
        <v>62</v>
      </c>
    </row>
    <row r="68" ht="12.75">
      <c r="A68" s="122" t="s">
        <v>63</v>
      </c>
    </row>
    <row r="69" ht="12.75">
      <c r="A69" s="122" t="s">
        <v>64</v>
      </c>
    </row>
    <row r="70" ht="12.75">
      <c r="A70" s="122" t="s">
        <v>65</v>
      </c>
    </row>
    <row r="71" ht="12.75">
      <c r="A71" s="122" t="s">
        <v>66</v>
      </c>
    </row>
    <row r="73" ht="12.75">
      <c r="A73" s="122" t="s">
        <v>166</v>
      </c>
    </row>
    <row r="74" ht="12.75">
      <c r="A74" s="122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33008</v>
      </c>
      <c r="G9" s="33">
        <f>(F9/$F$9)*100</f>
        <v>100</v>
      </c>
    </row>
    <row r="10" spans="1:7" ht="12.75">
      <c r="A10" s="29" t="s">
        <v>270</v>
      </c>
      <c r="B10" s="93">
        <v>9556</v>
      </c>
      <c r="C10" s="33">
        <f aca="true" t="shared" si="0" ref="C10:C15">(B10/$B$10)*100</f>
        <v>100</v>
      </c>
      <c r="E10" s="34" t="s">
        <v>271</v>
      </c>
      <c r="F10" s="97">
        <v>30299</v>
      </c>
      <c r="G10" s="84">
        <f aca="true" t="shared" si="1" ref="G10:G16">(F10/$F$9)*100</f>
        <v>91.79289869122637</v>
      </c>
    </row>
    <row r="11" spans="1:7" ht="12.75">
      <c r="A11" s="36" t="s">
        <v>272</v>
      </c>
      <c r="B11" s="98">
        <v>650</v>
      </c>
      <c r="C11" s="35">
        <f t="shared" si="0"/>
        <v>6.802009208874006</v>
      </c>
      <c r="E11" s="34" t="s">
        <v>273</v>
      </c>
      <c r="F11" s="97">
        <v>29379</v>
      </c>
      <c r="G11" s="84">
        <f t="shared" si="1"/>
        <v>89.00569558894813</v>
      </c>
    </row>
    <row r="12" spans="1:7" ht="12.75">
      <c r="A12" s="36" t="s">
        <v>274</v>
      </c>
      <c r="B12" s="98">
        <v>485</v>
      </c>
      <c r="C12" s="35">
        <f t="shared" si="0"/>
        <v>5.075345332775219</v>
      </c>
      <c r="E12" s="34" t="s">
        <v>275</v>
      </c>
      <c r="F12" s="97">
        <v>13052</v>
      </c>
      <c r="G12" s="84">
        <f t="shared" si="1"/>
        <v>39.54192922927775</v>
      </c>
    </row>
    <row r="13" spans="1:7" ht="12.75">
      <c r="A13" s="36" t="s">
        <v>276</v>
      </c>
      <c r="B13" s="98">
        <v>4524</v>
      </c>
      <c r="C13" s="35">
        <f t="shared" si="0"/>
        <v>47.34198409376308</v>
      </c>
      <c r="E13" s="34" t="s">
        <v>277</v>
      </c>
      <c r="F13" s="97">
        <v>16327</v>
      </c>
      <c r="G13" s="84">
        <f t="shared" si="1"/>
        <v>49.46376635967038</v>
      </c>
    </row>
    <row r="14" spans="1:7" ht="12.75">
      <c r="A14" s="36" t="s">
        <v>278</v>
      </c>
      <c r="B14" s="98">
        <v>2281</v>
      </c>
      <c r="C14" s="35">
        <f t="shared" si="0"/>
        <v>23.869820008371704</v>
      </c>
      <c r="E14" s="34" t="s">
        <v>167</v>
      </c>
      <c r="F14" s="97">
        <v>920</v>
      </c>
      <c r="G14" s="84">
        <f t="shared" si="1"/>
        <v>2.7872031022782355</v>
      </c>
    </row>
    <row r="15" spans="1:7" ht="12.75">
      <c r="A15" s="36" t="s">
        <v>325</v>
      </c>
      <c r="B15" s="97">
        <v>1616</v>
      </c>
      <c r="C15" s="35">
        <f t="shared" si="0"/>
        <v>16.91084135621599</v>
      </c>
      <c r="E15" s="34" t="s">
        <v>279</v>
      </c>
      <c r="F15" s="97">
        <v>2709</v>
      </c>
      <c r="G15" s="84">
        <f t="shared" si="1"/>
        <v>8.20710130877363</v>
      </c>
    </row>
    <row r="16" spans="1:7" ht="12.75">
      <c r="A16" s="36"/>
      <c r="B16" s="93" t="s">
        <v>251</v>
      </c>
      <c r="C16" s="10"/>
      <c r="E16" s="34" t="s">
        <v>280</v>
      </c>
      <c r="F16" s="98">
        <v>476</v>
      </c>
      <c r="G16" s="84">
        <f t="shared" si="1"/>
        <v>1.4420746485700437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1855</v>
      </c>
      <c r="G17" s="84">
        <f>(F17/$F$9)*100</f>
        <v>5.619849733397964</v>
      </c>
    </row>
    <row r="18" spans="1:7" ht="12.75">
      <c r="A18" s="29" t="s">
        <v>283</v>
      </c>
      <c r="B18" s="93">
        <v>21431</v>
      </c>
      <c r="C18" s="33">
        <f>(B18/$B$18)*100</f>
        <v>100</v>
      </c>
      <c r="E18" s="34" t="s">
        <v>284</v>
      </c>
      <c r="F18" s="97">
        <v>854</v>
      </c>
      <c r="G18" s="84">
        <f>(F18/$F$9)*100</f>
        <v>2.5872515753756664</v>
      </c>
    </row>
    <row r="19" spans="1:7" ht="12.75">
      <c r="A19" s="36" t="s">
        <v>285</v>
      </c>
      <c r="B19" s="97">
        <v>568</v>
      </c>
      <c r="C19" s="84">
        <f aca="true" t="shared" si="2" ref="C19:C25">(B19/$B$18)*100</f>
        <v>2.6503662918202604</v>
      </c>
      <c r="E19" s="34"/>
      <c r="F19" s="97" t="s">
        <v>251</v>
      </c>
      <c r="G19" s="84"/>
    </row>
    <row r="20" spans="1:7" ht="12.75">
      <c r="A20" s="36" t="s">
        <v>286</v>
      </c>
      <c r="B20" s="97">
        <v>2169</v>
      </c>
      <c r="C20" s="84">
        <f t="shared" si="2"/>
        <v>10.120852969996735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7218</v>
      </c>
      <c r="C21" s="84">
        <f t="shared" si="2"/>
        <v>33.68018291260324</v>
      </c>
      <c r="E21" s="38" t="s">
        <v>168</v>
      </c>
      <c r="F21" s="80">
        <v>2709</v>
      </c>
      <c r="G21" s="33">
        <f>(F21/$F$21)*100</f>
        <v>100</v>
      </c>
    </row>
    <row r="22" spans="1:7" ht="12.75">
      <c r="A22" s="36" t="s">
        <v>303</v>
      </c>
      <c r="B22" s="97">
        <v>5830</v>
      </c>
      <c r="C22" s="84">
        <f t="shared" si="2"/>
        <v>27.203583593859364</v>
      </c>
      <c r="E22" s="34" t="s">
        <v>304</v>
      </c>
      <c r="F22" s="97">
        <v>535</v>
      </c>
      <c r="G22" s="84">
        <f aca="true" t="shared" si="3" ref="G22:G27">(F22/$F$21)*100</f>
        <v>19.748984865263935</v>
      </c>
    </row>
    <row r="23" spans="1:7" ht="12.75">
      <c r="A23" s="36" t="s">
        <v>305</v>
      </c>
      <c r="B23" s="97">
        <v>1602</v>
      </c>
      <c r="C23" s="84">
        <f t="shared" si="2"/>
        <v>7.475152816014186</v>
      </c>
      <c r="E23" s="34" t="s">
        <v>306</v>
      </c>
      <c r="F23" s="97">
        <v>476</v>
      </c>
      <c r="G23" s="84">
        <f t="shared" si="3"/>
        <v>17.571059431524546</v>
      </c>
    </row>
    <row r="24" spans="1:7" ht="12.75">
      <c r="A24" s="36" t="s">
        <v>307</v>
      </c>
      <c r="B24" s="97">
        <v>2770</v>
      </c>
      <c r="C24" s="84">
        <f t="shared" si="2"/>
        <v>12.92520181046148</v>
      </c>
      <c r="E24" s="34" t="s">
        <v>308</v>
      </c>
      <c r="F24" s="97">
        <v>311</v>
      </c>
      <c r="G24" s="84">
        <f t="shared" si="3"/>
        <v>11.480251015134737</v>
      </c>
    </row>
    <row r="25" spans="1:7" ht="12.75">
      <c r="A25" s="36" t="s">
        <v>309</v>
      </c>
      <c r="B25" s="97">
        <v>1274</v>
      </c>
      <c r="C25" s="84">
        <f t="shared" si="2"/>
        <v>5.944659605244739</v>
      </c>
      <c r="E25" s="34" t="s">
        <v>310</v>
      </c>
      <c r="F25" s="97">
        <v>7</v>
      </c>
      <c r="G25" s="84">
        <f t="shared" si="3"/>
        <v>0.2583979328165375</v>
      </c>
    </row>
    <row r="26" spans="1:7" ht="12.75">
      <c r="A26" s="36"/>
      <c r="B26" s="93" t="s">
        <v>251</v>
      </c>
      <c r="C26" s="35"/>
      <c r="E26" s="34" t="s">
        <v>311</v>
      </c>
      <c r="F26" s="97">
        <v>1322</v>
      </c>
      <c r="G26" s="84">
        <f t="shared" si="3"/>
        <v>48.80029531192322</v>
      </c>
    </row>
    <row r="27" spans="1:7" ht="12.75">
      <c r="A27" s="36" t="s">
        <v>312</v>
      </c>
      <c r="B27" s="108">
        <v>87.2</v>
      </c>
      <c r="C27" s="37" t="s">
        <v>262</v>
      </c>
      <c r="E27" s="34" t="s">
        <v>313</v>
      </c>
      <c r="F27" s="97">
        <v>58</v>
      </c>
      <c r="G27" s="84">
        <f t="shared" si="3"/>
        <v>2.1410114433370246</v>
      </c>
    </row>
    <row r="28" spans="1:7" ht="12.75">
      <c r="A28" s="36" t="s">
        <v>314</v>
      </c>
      <c r="B28" s="108">
        <v>18.9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31001</v>
      </c>
      <c r="G30" s="33">
        <f>(F30/$F$30)*100</f>
        <v>100</v>
      </c>
      <c r="J30" s="39"/>
    </row>
    <row r="31" spans="1:10" ht="12.75">
      <c r="A31" s="95" t="s">
        <v>297</v>
      </c>
      <c r="B31" s="93">
        <v>25683</v>
      </c>
      <c r="C31" s="33">
        <f>(B31/$B$31)*100</f>
        <v>100</v>
      </c>
      <c r="E31" s="34" t="s">
        <v>318</v>
      </c>
      <c r="F31" s="97">
        <v>27772</v>
      </c>
      <c r="G31" s="101">
        <f>(F31/$F$30)*100</f>
        <v>89.58420696106577</v>
      </c>
      <c r="J31" s="39"/>
    </row>
    <row r="32" spans="1:10" ht="12.75">
      <c r="A32" s="36" t="s">
        <v>319</v>
      </c>
      <c r="B32" s="97">
        <v>7407</v>
      </c>
      <c r="C32" s="10">
        <f>(B32/$B$31)*100</f>
        <v>28.840088774675856</v>
      </c>
      <c r="E32" s="34" t="s">
        <v>320</v>
      </c>
      <c r="F32" s="97">
        <v>3229</v>
      </c>
      <c r="G32" s="101">
        <f aca="true" t="shared" si="4" ref="G32:G39">(F32/$F$30)*100</f>
        <v>10.415793038934227</v>
      </c>
      <c r="J32" s="39"/>
    </row>
    <row r="33" spans="1:10" ht="12.75">
      <c r="A33" s="36" t="s">
        <v>321</v>
      </c>
      <c r="B33" s="97">
        <v>13661</v>
      </c>
      <c r="C33" s="10">
        <f aca="true" t="shared" si="5" ref="C33:C38">(B33/$B$31)*100</f>
        <v>53.19082661682826</v>
      </c>
      <c r="E33" s="34" t="s">
        <v>322</v>
      </c>
      <c r="F33" s="97">
        <v>1052</v>
      </c>
      <c r="G33" s="101">
        <f t="shared" si="4"/>
        <v>3.393438921325118</v>
      </c>
      <c r="J33" s="39"/>
    </row>
    <row r="34" spans="1:7" ht="12.75">
      <c r="A34" s="36" t="s">
        <v>323</v>
      </c>
      <c r="B34" s="97">
        <v>716</v>
      </c>
      <c r="C34" s="10">
        <f t="shared" si="5"/>
        <v>2.7878363119573257</v>
      </c>
      <c r="E34" s="34" t="s">
        <v>324</v>
      </c>
      <c r="F34" s="97">
        <v>1708</v>
      </c>
      <c r="G34" s="101">
        <f t="shared" si="4"/>
        <v>5.509499693558272</v>
      </c>
    </row>
    <row r="35" spans="1:7" ht="12.75">
      <c r="A35" s="36" t="s">
        <v>326</v>
      </c>
      <c r="B35" s="97">
        <v>1750</v>
      </c>
      <c r="C35" s="10">
        <f t="shared" si="5"/>
        <v>6.81384573453257</v>
      </c>
      <c r="E35" s="34" t="s">
        <v>322</v>
      </c>
      <c r="F35" s="97">
        <v>591</v>
      </c>
      <c r="G35" s="101">
        <f t="shared" si="4"/>
        <v>1.9063901164478563</v>
      </c>
    </row>
    <row r="36" spans="1:7" ht="12.75">
      <c r="A36" s="36" t="s">
        <v>298</v>
      </c>
      <c r="B36" s="97">
        <v>1385</v>
      </c>
      <c r="C36" s="10">
        <f t="shared" si="5"/>
        <v>5.392672195615777</v>
      </c>
      <c r="E36" s="34" t="s">
        <v>328</v>
      </c>
      <c r="F36" s="97">
        <v>917</v>
      </c>
      <c r="G36" s="101">
        <f t="shared" si="4"/>
        <v>2.9579690977710396</v>
      </c>
    </row>
    <row r="37" spans="1:7" ht="12.75">
      <c r="A37" s="36" t="s">
        <v>327</v>
      </c>
      <c r="B37" s="97">
        <v>2149</v>
      </c>
      <c r="C37" s="10">
        <f t="shared" si="5"/>
        <v>8.367402562005996</v>
      </c>
      <c r="E37" s="34" t="s">
        <v>322</v>
      </c>
      <c r="F37" s="97">
        <v>227</v>
      </c>
      <c r="G37" s="101">
        <f t="shared" si="4"/>
        <v>0.7322344440501919</v>
      </c>
    </row>
    <row r="38" spans="1:7" ht="12.75">
      <c r="A38" s="36" t="s">
        <v>298</v>
      </c>
      <c r="B38" s="97">
        <v>1475</v>
      </c>
      <c r="C38" s="10">
        <f t="shared" si="5"/>
        <v>5.743098547677452</v>
      </c>
      <c r="E38" s="34" t="s">
        <v>260</v>
      </c>
      <c r="F38" s="97">
        <v>397</v>
      </c>
      <c r="G38" s="101">
        <f t="shared" si="4"/>
        <v>1.2806038514886617</v>
      </c>
    </row>
    <row r="39" spans="1:7" ht="12.75">
      <c r="A39" s="36"/>
      <c r="B39" s="97" t="s">
        <v>251</v>
      </c>
      <c r="C39" s="10"/>
      <c r="E39" s="34" t="s">
        <v>322</v>
      </c>
      <c r="F39" s="97">
        <v>175</v>
      </c>
      <c r="G39" s="101">
        <f t="shared" si="4"/>
        <v>0.5644979194219542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1727</v>
      </c>
      <c r="C42" s="33">
        <f>(B42/$B$42)*100</f>
        <v>100</v>
      </c>
      <c r="E42" s="31" t="s">
        <v>269</v>
      </c>
      <c r="F42" s="80">
        <v>33008</v>
      </c>
      <c r="G42" s="99">
        <f>(F42/$F$42)*100</f>
        <v>100</v>
      </c>
      <c r="I42" s="39"/>
    </row>
    <row r="43" spans="1:7" ht="12.75">
      <c r="A43" s="36" t="s">
        <v>302</v>
      </c>
      <c r="B43" s="98">
        <v>693</v>
      </c>
      <c r="C43" s="102">
        <f>(B43/$B$42)*100</f>
        <v>40.12738853503185</v>
      </c>
      <c r="E43" s="60" t="s">
        <v>169</v>
      </c>
      <c r="F43" s="106">
        <v>33623</v>
      </c>
      <c r="G43" s="107">
        <f aca="true" t="shared" si="6" ref="G43:G71">(F43/$F$42)*100</f>
        <v>101.86318468250121</v>
      </c>
    </row>
    <row r="44" spans="1:7" ht="12.75">
      <c r="A44" s="36"/>
      <c r="B44" s="93" t="s">
        <v>251</v>
      </c>
      <c r="C44" s="10"/>
      <c r="E44" s="1" t="s">
        <v>330</v>
      </c>
      <c r="F44" s="97">
        <v>36</v>
      </c>
      <c r="G44" s="101">
        <f t="shared" si="6"/>
        <v>0.10906446921958313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59</v>
      </c>
      <c r="G45" s="101">
        <f t="shared" si="6"/>
        <v>0.178744546776539</v>
      </c>
    </row>
    <row r="46" spans="1:7" ht="12.75">
      <c r="A46" s="29" t="s">
        <v>332</v>
      </c>
      <c r="B46" s="93">
        <v>23826</v>
      </c>
      <c r="C46" s="33">
        <f>(B46/$B$46)*100</f>
        <v>100</v>
      </c>
      <c r="E46" s="1" t="s">
        <v>333</v>
      </c>
      <c r="F46" s="97">
        <v>6</v>
      </c>
      <c r="G46" s="101">
        <f t="shared" si="6"/>
        <v>0.018177411536597188</v>
      </c>
    </row>
    <row r="47" spans="1:7" ht="12.75">
      <c r="A47" s="36" t="s">
        <v>334</v>
      </c>
      <c r="B47" s="97">
        <v>4771</v>
      </c>
      <c r="C47" s="10">
        <f>(B47/$B$46)*100</f>
        <v>20.02434315453706</v>
      </c>
      <c r="E47" s="1" t="s">
        <v>335</v>
      </c>
      <c r="F47" s="97">
        <v>161</v>
      </c>
      <c r="G47" s="101">
        <f t="shared" si="6"/>
        <v>0.4877605428986912</v>
      </c>
    </row>
    <row r="48" spans="1:7" ht="12.75">
      <c r="A48" s="36"/>
      <c r="B48" s="93" t="s">
        <v>251</v>
      </c>
      <c r="C48" s="10"/>
      <c r="E48" s="1" t="s">
        <v>336</v>
      </c>
      <c r="F48" s="97">
        <v>1279</v>
      </c>
      <c r="G48" s="101">
        <f t="shared" si="6"/>
        <v>3.874818225884634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394</v>
      </c>
      <c r="G49" s="101">
        <f t="shared" si="6"/>
        <v>1.1936500242365489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63</v>
      </c>
      <c r="G50" s="101">
        <f t="shared" si="6"/>
        <v>0.19086282113427047</v>
      </c>
    </row>
    <row r="51" spans="1:7" ht="12.75">
      <c r="A51" s="5" t="s">
        <v>339</v>
      </c>
      <c r="B51" s="93">
        <v>8203</v>
      </c>
      <c r="C51" s="33">
        <f>(B51/$B$51)*100</f>
        <v>100</v>
      </c>
      <c r="E51" s="1" t="s">
        <v>340</v>
      </c>
      <c r="F51" s="97">
        <v>2286</v>
      </c>
      <c r="G51" s="101">
        <f t="shared" si="6"/>
        <v>6.925593795443528</v>
      </c>
    </row>
    <row r="52" spans="1:7" ht="12.75">
      <c r="A52" s="4" t="s">
        <v>341</v>
      </c>
      <c r="B52" s="98">
        <v>680</v>
      </c>
      <c r="C52" s="10">
        <f>(B52/$B$51)*100</f>
        <v>8.28965012800195</v>
      </c>
      <c r="E52" s="1" t="s">
        <v>342</v>
      </c>
      <c r="F52" s="97">
        <v>25</v>
      </c>
      <c r="G52" s="101">
        <f t="shared" si="6"/>
        <v>0.07573921473582163</v>
      </c>
    </row>
    <row r="53" spans="1:7" ht="12.75">
      <c r="A53" s="4"/>
      <c r="B53" s="93" t="s">
        <v>251</v>
      </c>
      <c r="C53" s="10"/>
      <c r="E53" s="1" t="s">
        <v>343</v>
      </c>
      <c r="F53" s="97">
        <v>127</v>
      </c>
      <c r="G53" s="101">
        <f t="shared" si="6"/>
        <v>0.3847552108579738</v>
      </c>
    </row>
    <row r="54" spans="1:7" ht="14.25">
      <c r="A54" s="5" t="s">
        <v>344</v>
      </c>
      <c r="B54" s="93">
        <v>18411</v>
      </c>
      <c r="C54" s="33">
        <f>(B54/$B$54)*100</f>
        <v>100</v>
      </c>
      <c r="E54" s="1" t="s">
        <v>202</v>
      </c>
      <c r="F54" s="97">
        <v>1989</v>
      </c>
      <c r="G54" s="101">
        <f t="shared" si="6"/>
        <v>6.025811924381967</v>
      </c>
    </row>
    <row r="55" spans="1:7" ht="12.75">
      <c r="A55" s="4" t="s">
        <v>341</v>
      </c>
      <c r="B55" s="98">
        <v>4117</v>
      </c>
      <c r="C55" s="10">
        <f>(B55/$B$54)*100</f>
        <v>22.361631633262725</v>
      </c>
      <c r="E55" s="1" t="s">
        <v>345</v>
      </c>
      <c r="F55" s="97">
        <v>1154</v>
      </c>
      <c r="G55" s="101">
        <f t="shared" si="6"/>
        <v>3.496122152205526</v>
      </c>
    </row>
    <row r="56" spans="1:7" ht="12.75">
      <c r="A56" s="4" t="s">
        <v>346</v>
      </c>
      <c r="B56" s="119">
        <v>62.3</v>
      </c>
      <c r="C56" s="37" t="s">
        <v>262</v>
      </c>
      <c r="E56" s="1" t="s">
        <v>347</v>
      </c>
      <c r="F56" s="97">
        <v>52</v>
      </c>
      <c r="G56" s="101">
        <f t="shared" si="6"/>
        <v>0.15753756665050897</v>
      </c>
    </row>
    <row r="57" spans="1:7" ht="12.75">
      <c r="A57" s="4" t="s">
        <v>348</v>
      </c>
      <c r="B57" s="98">
        <v>14294</v>
      </c>
      <c r="C57" s="10">
        <f>(B57/$B$54)*100</f>
        <v>77.63836836673728</v>
      </c>
      <c r="E57" s="1" t="s">
        <v>349</v>
      </c>
      <c r="F57" s="97">
        <v>46</v>
      </c>
      <c r="G57" s="101">
        <f t="shared" si="6"/>
        <v>0.13936015511391178</v>
      </c>
    </row>
    <row r="58" spans="1:7" ht="12.75">
      <c r="A58" s="4" t="s">
        <v>346</v>
      </c>
      <c r="B58" s="119">
        <v>76.4</v>
      </c>
      <c r="C58" s="37" t="s">
        <v>262</v>
      </c>
      <c r="E58" s="1" t="s">
        <v>350</v>
      </c>
      <c r="F58" s="97">
        <v>624</v>
      </c>
      <c r="G58" s="101">
        <f t="shared" si="6"/>
        <v>1.8904507998061075</v>
      </c>
    </row>
    <row r="59" spans="1:7" ht="12.75">
      <c r="A59" s="4"/>
      <c r="B59" s="93" t="s">
        <v>251</v>
      </c>
      <c r="C59" s="10"/>
      <c r="E59" s="1" t="s">
        <v>351</v>
      </c>
      <c r="F59" s="97">
        <v>28</v>
      </c>
      <c r="G59" s="101">
        <f t="shared" si="6"/>
        <v>0.08482792050412022</v>
      </c>
    </row>
    <row r="60" spans="1:7" ht="12.75">
      <c r="A60" s="5" t="s">
        <v>352</v>
      </c>
      <c r="B60" s="93">
        <v>4179</v>
      </c>
      <c r="C60" s="33">
        <f>(B60/$B$60)*100</f>
        <v>100</v>
      </c>
      <c r="E60" s="1" t="s">
        <v>353</v>
      </c>
      <c r="F60" s="97">
        <v>251</v>
      </c>
      <c r="G60" s="101">
        <f t="shared" si="6"/>
        <v>0.7604217159476491</v>
      </c>
    </row>
    <row r="61" spans="1:7" ht="12.75">
      <c r="A61" s="4" t="s">
        <v>341</v>
      </c>
      <c r="B61" s="97">
        <v>1549</v>
      </c>
      <c r="C61" s="10">
        <f>(B61/$B$60)*100</f>
        <v>37.066283799952146</v>
      </c>
      <c r="E61" s="1" t="s">
        <v>354</v>
      </c>
      <c r="F61" s="97">
        <v>216</v>
      </c>
      <c r="G61" s="101">
        <f t="shared" si="6"/>
        <v>0.6543868153174988</v>
      </c>
    </row>
    <row r="62" spans="1:7" ht="12.75">
      <c r="A62" s="4"/>
      <c r="B62" s="93" t="s">
        <v>251</v>
      </c>
      <c r="C62" s="10"/>
      <c r="E62" s="1" t="s">
        <v>355</v>
      </c>
      <c r="F62" s="97">
        <v>200</v>
      </c>
      <c r="G62" s="101">
        <f t="shared" si="6"/>
        <v>0.605913717886573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92</v>
      </c>
      <c r="G63" s="101">
        <f t="shared" si="6"/>
        <v>0.27872031022782356</v>
      </c>
    </row>
    <row r="64" spans="1:7" ht="12.75">
      <c r="A64" s="29" t="s">
        <v>358</v>
      </c>
      <c r="B64" s="93">
        <v>31001</v>
      </c>
      <c r="C64" s="33">
        <f>(B64/$B$64)*100</f>
        <v>100</v>
      </c>
      <c r="E64" s="1" t="s">
        <v>359</v>
      </c>
      <c r="F64" s="97">
        <v>604</v>
      </c>
      <c r="G64" s="101">
        <f t="shared" si="6"/>
        <v>1.8298594280174503</v>
      </c>
    </row>
    <row r="65" spans="1:7" ht="12.75">
      <c r="A65" s="4" t="s">
        <v>257</v>
      </c>
      <c r="B65" s="97">
        <v>22097</v>
      </c>
      <c r="C65" s="10">
        <f>(B65/$B$64)*100</f>
        <v>71.27834585981098</v>
      </c>
      <c r="E65" s="1" t="s">
        <v>360</v>
      </c>
      <c r="F65" s="97">
        <v>68</v>
      </c>
      <c r="G65" s="101">
        <f t="shared" si="6"/>
        <v>0.2060106640814348</v>
      </c>
    </row>
    <row r="66" spans="1:7" ht="12.75">
      <c r="A66" s="4" t="s">
        <v>258</v>
      </c>
      <c r="B66" s="97">
        <v>8602</v>
      </c>
      <c r="C66" s="10">
        <f aca="true" t="shared" si="7" ref="C66:C71">(B66/$B$64)*100</f>
        <v>27.747492016386566</v>
      </c>
      <c r="E66" s="1" t="s">
        <v>361</v>
      </c>
      <c r="F66" s="97">
        <v>14</v>
      </c>
      <c r="G66" s="101">
        <f t="shared" si="6"/>
        <v>0.04241396025206011</v>
      </c>
    </row>
    <row r="67" spans="1:7" ht="12.75">
      <c r="A67" s="4" t="s">
        <v>362</v>
      </c>
      <c r="B67" s="97">
        <v>4553</v>
      </c>
      <c r="C67" s="10">
        <f t="shared" si="7"/>
        <v>14.686623012160899</v>
      </c>
      <c r="E67" s="1" t="s">
        <v>363</v>
      </c>
      <c r="F67" s="97">
        <v>78</v>
      </c>
      <c r="G67" s="101">
        <f t="shared" si="6"/>
        <v>0.23630634997576344</v>
      </c>
    </row>
    <row r="68" spans="1:7" ht="12.75">
      <c r="A68" s="4" t="s">
        <v>364</v>
      </c>
      <c r="B68" s="97">
        <v>4049</v>
      </c>
      <c r="C68" s="10">
        <f t="shared" si="7"/>
        <v>13.060869004225669</v>
      </c>
      <c r="E68" s="1" t="s">
        <v>365</v>
      </c>
      <c r="F68" s="97">
        <v>603</v>
      </c>
      <c r="G68" s="101">
        <f t="shared" si="6"/>
        <v>1.8268298594280177</v>
      </c>
    </row>
    <row r="69" spans="1:7" ht="12.75">
      <c r="A69" s="4" t="s">
        <v>366</v>
      </c>
      <c r="B69" s="97">
        <v>1875</v>
      </c>
      <c r="C69" s="10">
        <f t="shared" si="7"/>
        <v>6.048191993806651</v>
      </c>
      <c r="E69" s="1" t="s">
        <v>367</v>
      </c>
      <c r="F69" s="97">
        <v>170</v>
      </c>
      <c r="G69" s="101">
        <f t="shared" si="6"/>
        <v>0.515026660203587</v>
      </c>
    </row>
    <row r="70" spans="1:7" ht="12.75">
      <c r="A70" s="4" t="s">
        <v>368</v>
      </c>
      <c r="B70" s="97">
        <v>2174</v>
      </c>
      <c r="C70" s="10">
        <f t="shared" si="7"/>
        <v>7.012677010419019</v>
      </c>
      <c r="E70" s="1" t="s">
        <v>369</v>
      </c>
      <c r="F70" s="97">
        <v>1357</v>
      </c>
      <c r="G70" s="101">
        <f t="shared" si="6"/>
        <v>4.111124575860398</v>
      </c>
    </row>
    <row r="71" spans="1:7" ht="12.75">
      <c r="A71" s="7" t="s">
        <v>259</v>
      </c>
      <c r="B71" s="103">
        <v>302</v>
      </c>
      <c r="C71" s="40">
        <f t="shared" si="7"/>
        <v>0.974162123802458</v>
      </c>
      <c r="D71" s="41"/>
      <c r="E71" s="9" t="s">
        <v>370</v>
      </c>
      <c r="F71" s="103">
        <v>21641</v>
      </c>
      <c r="G71" s="104">
        <f t="shared" si="6"/>
        <v>65.56289384391663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25072</v>
      </c>
      <c r="C9" s="81">
        <f>(B9/$B$9)*100</f>
        <v>100</v>
      </c>
      <c r="D9" s="65"/>
      <c r="E9" s="79" t="s">
        <v>382</v>
      </c>
      <c r="F9" s="80">
        <v>10747</v>
      </c>
      <c r="G9" s="81">
        <f>(F9/$F$9)*100</f>
        <v>100</v>
      </c>
    </row>
    <row r="10" spans="1:7" ht="12.75">
      <c r="A10" s="82" t="s">
        <v>383</v>
      </c>
      <c r="B10" s="97">
        <v>16218</v>
      </c>
      <c r="C10" s="105">
        <f>(B10/$B$9)*100</f>
        <v>64.68570516911295</v>
      </c>
      <c r="D10" s="65"/>
      <c r="E10" s="78" t="s">
        <v>384</v>
      </c>
      <c r="F10" s="97">
        <v>281</v>
      </c>
      <c r="G10" s="105">
        <f aca="true" t="shared" si="0" ref="G10:G19">(F10/$F$9)*100</f>
        <v>2.6146831673955524</v>
      </c>
    </row>
    <row r="11" spans="1:7" ht="12.75">
      <c r="A11" s="82" t="s">
        <v>385</v>
      </c>
      <c r="B11" s="97">
        <v>16077</v>
      </c>
      <c r="C11" s="105">
        <f aca="true" t="shared" si="1" ref="C11:C16">(B11/$B$9)*100</f>
        <v>64.12332482450542</v>
      </c>
      <c r="D11" s="65"/>
      <c r="E11" s="78" t="s">
        <v>386</v>
      </c>
      <c r="F11" s="97">
        <v>215</v>
      </c>
      <c r="G11" s="105">
        <f t="shared" si="0"/>
        <v>2.0005582953382337</v>
      </c>
    </row>
    <row r="12" spans="1:7" ht="12.75">
      <c r="A12" s="82" t="s">
        <v>387</v>
      </c>
      <c r="B12" s="97">
        <v>14958</v>
      </c>
      <c r="C12" s="105">
        <f>(B12/$B$9)*100</f>
        <v>59.660178685386086</v>
      </c>
      <c r="D12" s="65"/>
      <c r="E12" s="78" t="s">
        <v>388</v>
      </c>
      <c r="F12" s="97">
        <v>738</v>
      </c>
      <c r="G12" s="105">
        <f t="shared" si="0"/>
        <v>6.867032660277286</v>
      </c>
    </row>
    <row r="13" spans="1:7" ht="12.75">
      <c r="A13" s="82" t="s">
        <v>389</v>
      </c>
      <c r="B13" s="97">
        <v>1119</v>
      </c>
      <c r="C13" s="105">
        <f>(B13/$B$9)*100</f>
        <v>4.463146139119336</v>
      </c>
      <c r="D13" s="65"/>
      <c r="E13" s="78" t="s">
        <v>390</v>
      </c>
      <c r="F13" s="97">
        <v>853</v>
      </c>
      <c r="G13" s="105">
        <f t="shared" si="0"/>
        <v>7.937098725225644</v>
      </c>
    </row>
    <row r="14" spans="1:7" ht="12.75">
      <c r="A14" s="82" t="s">
        <v>391</v>
      </c>
      <c r="B14" s="109">
        <v>7</v>
      </c>
      <c r="C14" s="112" t="s">
        <v>262</v>
      </c>
      <c r="D14" s="65"/>
      <c r="E14" s="78" t="s">
        <v>392</v>
      </c>
      <c r="F14" s="97">
        <v>1913</v>
      </c>
      <c r="G14" s="105">
        <f t="shared" si="0"/>
        <v>17.80031636735833</v>
      </c>
    </row>
    <row r="15" spans="1:7" ht="12.75">
      <c r="A15" s="82" t="s">
        <v>393</v>
      </c>
      <c r="B15" s="109">
        <v>141</v>
      </c>
      <c r="C15" s="105">
        <f t="shared" si="1"/>
        <v>0.5623803446075303</v>
      </c>
      <c r="D15" s="65"/>
      <c r="E15" s="78" t="s">
        <v>394</v>
      </c>
      <c r="F15" s="97">
        <v>2994</v>
      </c>
      <c r="G15" s="105">
        <f t="shared" si="0"/>
        <v>27.858937377872895</v>
      </c>
    </row>
    <row r="16" spans="1:7" ht="12.75">
      <c r="A16" s="82" t="s">
        <v>68</v>
      </c>
      <c r="B16" s="97">
        <v>8854</v>
      </c>
      <c r="C16" s="105">
        <f t="shared" si="1"/>
        <v>35.31429483088704</v>
      </c>
      <c r="D16" s="65"/>
      <c r="E16" s="78" t="s">
        <v>69</v>
      </c>
      <c r="F16" s="97">
        <v>2113</v>
      </c>
      <c r="G16" s="105">
        <f t="shared" si="0"/>
        <v>19.661300828138085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1235</v>
      </c>
      <c r="G17" s="105">
        <f t="shared" si="0"/>
        <v>11.491579045314971</v>
      </c>
    </row>
    <row r="18" spans="1:7" ht="12.75">
      <c r="A18" s="77" t="s">
        <v>71</v>
      </c>
      <c r="B18" s="80">
        <v>13450</v>
      </c>
      <c r="C18" s="81">
        <f>(B18/$B$18)*100</f>
        <v>100</v>
      </c>
      <c r="D18" s="65"/>
      <c r="E18" s="78" t="s">
        <v>171</v>
      </c>
      <c r="F18" s="97">
        <v>262</v>
      </c>
      <c r="G18" s="105">
        <f t="shared" si="0"/>
        <v>2.4378896436214754</v>
      </c>
    </row>
    <row r="19" spans="1:9" ht="12.75">
      <c r="A19" s="82" t="s">
        <v>383</v>
      </c>
      <c r="B19" s="97">
        <v>8472</v>
      </c>
      <c r="C19" s="105">
        <f>(B19/$B$18)*100</f>
        <v>62.98884758364313</v>
      </c>
      <c r="D19" s="65"/>
      <c r="E19" s="78" t="s">
        <v>170</v>
      </c>
      <c r="F19" s="98">
        <v>143</v>
      </c>
      <c r="G19" s="105">
        <f t="shared" si="0"/>
        <v>1.3306038894575232</v>
      </c>
      <c r="I19" s="117"/>
    </row>
    <row r="20" spans="1:7" ht="12.75">
      <c r="A20" s="82" t="s">
        <v>385</v>
      </c>
      <c r="B20" s="97">
        <v>8424</v>
      </c>
      <c r="C20" s="105">
        <f>(B20/$B$18)*100</f>
        <v>62.63197026022305</v>
      </c>
      <c r="D20" s="65"/>
      <c r="E20" s="78" t="s">
        <v>72</v>
      </c>
      <c r="F20" s="97">
        <v>60869</v>
      </c>
      <c r="G20" s="112" t="s">
        <v>262</v>
      </c>
    </row>
    <row r="21" spans="1:7" ht="12.75">
      <c r="A21" s="82" t="s">
        <v>387</v>
      </c>
      <c r="B21" s="97">
        <v>7921</v>
      </c>
      <c r="C21" s="105">
        <f>(B21/$B$18)*100</f>
        <v>58.89219330855019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9327</v>
      </c>
      <c r="G22" s="105">
        <f>(F22/$F$9)*100</f>
        <v>86.78701032846375</v>
      </c>
    </row>
    <row r="23" spans="1:7" ht="12.75">
      <c r="A23" s="77" t="s">
        <v>74</v>
      </c>
      <c r="B23" s="80">
        <v>2155</v>
      </c>
      <c r="C23" s="81">
        <f>(B23/$B$23)*100</f>
        <v>100</v>
      </c>
      <c r="D23" s="65"/>
      <c r="E23" s="78" t="s">
        <v>75</v>
      </c>
      <c r="F23" s="97">
        <v>62083</v>
      </c>
      <c r="G23" s="112" t="s">
        <v>262</v>
      </c>
    </row>
    <row r="24" spans="1:7" ht="12.75">
      <c r="A24" s="82" t="s">
        <v>76</v>
      </c>
      <c r="B24" s="97">
        <v>1505</v>
      </c>
      <c r="C24" s="105">
        <f>(B24/$B$23)*100</f>
        <v>69.83758700696056</v>
      </c>
      <c r="D24" s="65"/>
      <c r="E24" s="78" t="s">
        <v>77</v>
      </c>
      <c r="F24" s="97">
        <v>3260</v>
      </c>
      <c r="G24" s="105">
        <f>(F24/$F$9)*100</f>
        <v>30.334046710709966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12020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478</v>
      </c>
      <c r="G26" s="105">
        <f>(F26/$F$9)*100</f>
        <v>4.447752861263608</v>
      </c>
    </row>
    <row r="27" spans="1:7" ht="12.75">
      <c r="A27" s="77" t="s">
        <v>86</v>
      </c>
      <c r="B27" s="80">
        <v>14713</v>
      </c>
      <c r="C27" s="81">
        <f>(B27/$B$27)*100</f>
        <v>100</v>
      </c>
      <c r="D27" s="65"/>
      <c r="E27" s="78" t="s">
        <v>79</v>
      </c>
      <c r="F27" s="98">
        <v>5708</v>
      </c>
      <c r="G27" s="112" t="s">
        <v>262</v>
      </c>
    </row>
    <row r="28" spans="1:7" ht="12.75">
      <c r="A28" s="82" t="s">
        <v>87</v>
      </c>
      <c r="B28" s="97">
        <v>11492</v>
      </c>
      <c r="C28" s="105">
        <f aca="true" t="shared" si="2" ref="C28:C33">(B28/$B$27)*100</f>
        <v>78.10779582681981</v>
      </c>
      <c r="D28" s="65"/>
      <c r="E28" s="78" t="s">
        <v>80</v>
      </c>
      <c r="F28" s="97">
        <v>342</v>
      </c>
      <c r="G28" s="105">
        <f>(F28/$F$9)*100</f>
        <v>3.1822834279333767</v>
      </c>
    </row>
    <row r="29" spans="1:7" ht="12.75">
      <c r="A29" s="82" t="s">
        <v>88</v>
      </c>
      <c r="B29" s="97">
        <v>1989</v>
      </c>
      <c r="C29" s="105">
        <f t="shared" si="2"/>
        <v>13.518656970026507</v>
      </c>
      <c r="D29" s="65"/>
      <c r="E29" s="78" t="s">
        <v>81</v>
      </c>
      <c r="F29" s="97">
        <v>3123</v>
      </c>
      <c r="G29" s="112" t="s">
        <v>262</v>
      </c>
    </row>
    <row r="30" spans="1:7" ht="12.75">
      <c r="A30" s="82" t="s">
        <v>89</v>
      </c>
      <c r="B30" s="97">
        <v>837</v>
      </c>
      <c r="C30" s="105">
        <f t="shared" si="2"/>
        <v>5.688846598246449</v>
      </c>
      <c r="D30" s="65"/>
      <c r="E30" s="78" t="s">
        <v>82</v>
      </c>
      <c r="F30" s="97">
        <v>3085</v>
      </c>
      <c r="G30" s="105">
        <f>(F30/$F$9)*100</f>
        <v>28.705685307527684</v>
      </c>
    </row>
    <row r="31" spans="1:7" ht="12.75">
      <c r="A31" s="82" t="s">
        <v>116</v>
      </c>
      <c r="B31" s="97">
        <v>155</v>
      </c>
      <c r="C31" s="105">
        <f t="shared" si="2"/>
        <v>1.0534901107863794</v>
      </c>
      <c r="D31" s="65"/>
      <c r="E31" s="78" t="s">
        <v>83</v>
      </c>
      <c r="F31" s="97">
        <v>19086</v>
      </c>
      <c r="G31" s="112" t="s">
        <v>262</v>
      </c>
    </row>
    <row r="32" spans="1:7" ht="12.75">
      <c r="A32" s="82" t="s">
        <v>90</v>
      </c>
      <c r="B32" s="97">
        <v>82</v>
      </c>
      <c r="C32" s="105">
        <f t="shared" si="2"/>
        <v>0.5573302521579555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158</v>
      </c>
      <c r="C33" s="105">
        <f t="shared" si="2"/>
        <v>1.07388024196289</v>
      </c>
      <c r="D33" s="65"/>
      <c r="E33" s="79" t="s">
        <v>85</v>
      </c>
      <c r="F33" s="80">
        <v>8876</v>
      </c>
      <c r="G33" s="81">
        <f>(F33/$F$33)*100</f>
        <v>100</v>
      </c>
    </row>
    <row r="34" spans="1:7" ht="12.75">
      <c r="A34" s="82" t="s">
        <v>92</v>
      </c>
      <c r="B34" s="120">
        <v>33</v>
      </c>
      <c r="C34" s="112" t="s">
        <v>262</v>
      </c>
      <c r="D34" s="65"/>
      <c r="E34" s="78" t="s">
        <v>384</v>
      </c>
      <c r="F34" s="97">
        <v>157</v>
      </c>
      <c r="G34" s="105">
        <f aca="true" t="shared" si="3" ref="G34:G43">(F34/$F$33)*100</f>
        <v>1.7688147814330781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111</v>
      </c>
      <c r="G35" s="105">
        <f t="shared" si="3"/>
        <v>1.2505633168093735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423</v>
      </c>
      <c r="G36" s="105">
        <f t="shared" si="3"/>
        <v>4.765660207300586</v>
      </c>
    </row>
    <row r="37" spans="1:7" ht="12.75">
      <c r="A37" s="77" t="s">
        <v>95</v>
      </c>
      <c r="B37" s="80">
        <v>14958</v>
      </c>
      <c r="C37" s="81">
        <f>(B37/$B$37)*100</f>
        <v>100</v>
      </c>
      <c r="D37" s="65"/>
      <c r="E37" s="78" t="s">
        <v>390</v>
      </c>
      <c r="F37" s="97">
        <v>652</v>
      </c>
      <c r="G37" s="105">
        <f t="shared" si="3"/>
        <v>7.345651194231635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1539</v>
      </c>
      <c r="G38" s="105">
        <f t="shared" si="3"/>
        <v>17.338891392519155</v>
      </c>
    </row>
    <row r="39" spans="1:7" ht="12.75">
      <c r="A39" s="82" t="s">
        <v>98</v>
      </c>
      <c r="B39" s="98">
        <v>4869</v>
      </c>
      <c r="C39" s="105">
        <f>(B39/$B$37)*100</f>
        <v>32.5511432009627</v>
      </c>
      <c r="D39" s="65"/>
      <c r="E39" s="78" t="s">
        <v>394</v>
      </c>
      <c r="F39" s="97">
        <v>2665</v>
      </c>
      <c r="G39" s="105">
        <f t="shared" si="3"/>
        <v>30.024785939612435</v>
      </c>
    </row>
    <row r="40" spans="1:7" ht="12.75">
      <c r="A40" s="82" t="s">
        <v>99</v>
      </c>
      <c r="B40" s="98">
        <v>2348</v>
      </c>
      <c r="C40" s="105">
        <f>(B40/$B$37)*100</f>
        <v>15.697285733386817</v>
      </c>
      <c r="D40" s="65"/>
      <c r="E40" s="78" t="s">
        <v>69</v>
      </c>
      <c r="F40" s="97">
        <v>1871</v>
      </c>
      <c r="G40" s="105">
        <f t="shared" si="3"/>
        <v>21.079315006759803</v>
      </c>
    </row>
    <row r="41" spans="1:7" ht="12.75">
      <c r="A41" s="82" t="s">
        <v>101</v>
      </c>
      <c r="B41" s="98">
        <v>4574</v>
      </c>
      <c r="C41" s="105">
        <f>(B41/$B$37)*100</f>
        <v>30.578954405669208</v>
      </c>
      <c r="D41" s="65"/>
      <c r="E41" s="78" t="s">
        <v>70</v>
      </c>
      <c r="F41" s="97">
        <v>1104</v>
      </c>
      <c r="G41" s="105">
        <f t="shared" si="3"/>
        <v>12.438035150968906</v>
      </c>
    </row>
    <row r="42" spans="1:7" ht="12.75">
      <c r="A42" s="82" t="s">
        <v>261</v>
      </c>
      <c r="B42" s="98">
        <v>31</v>
      </c>
      <c r="C42" s="105">
        <f>(B42/$B$37)*100</f>
        <v>0.2072469581494852</v>
      </c>
      <c r="D42" s="65"/>
      <c r="E42" s="78" t="s">
        <v>171</v>
      </c>
      <c r="F42" s="97">
        <v>231</v>
      </c>
      <c r="G42" s="105">
        <f t="shared" si="3"/>
        <v>2.602523659305994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123</v>
      </c>
      <c r="G43" s="105">
        <f t="shared" si="3"/>
        <v>1.3857593510590356</v>
      </c>
    </row>
    <row r="44" spans="1:7" ht="12.75">
      <c r="A44" s="82" t="s">
        <v>292</v>
      </c>
      <c r="B44" s="98">
        <v>929</v>
      </c>
      <c r="C44" s="105">
        <f>(B44/$B$37)*100</f>
        <v>6.210723358737799</v>
      </c>
      <c r="D44" s="65"/>
      <c r="E44" s="78" t="s">
        <v>94</v>
      </c>
      <c r="F44" s="97">
        <v>64337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2207</v>
      </c>
      <c r="C46" s="105">
        <f>(B46/$B$37)*100</f>
        <v>14.754646343093997</v>
      </c>
      <c r="D46" s="65"/>
      <c r="E46" s="78" t="s">
        <v>97</v>
      </c>
      <c r="F46" s="97">
        <v>21799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39962</v>
      </c>
      <c r="G48" s="112" t="s">
        <v>262</v>
      </c>
    </row>
    <row r="49" spans="1:7" ht="13.5" thickBot="1">
      <c r="A49" s="82" t="s">
        <v>293</v>
      </c>
      <c r="B49" s="98">
        <v>21</v>
      </c>
      <c r="C49" s="105">
        <f aca="true" t="shared" si="4" ref="C49:C55">(B49/$B$37)*100</f>
        <v>0.14039310068190936</v>
      </c>
      <c r="D49" s="87"/>
      <c r="E49" s="88" t="s">
        <v>103</v>
      </c>
      <c r="F49" s="113">
        <v>31554</v>
      </c>
      <c r="G49" s="114" t="s">
        <v>262</v>
      </c>
    </row>
    <row r="50" spans="1:7" ht="13.5" thickTop="1">
      <c r="A50" s="82" t="s">
        <v>117</v>
      </c>
      <c r="B50" s="98">
        <v>510</v>
      </c>
      <c r="C50" s="105">
        <f t="shared" si="4"/>
        <v>3.40954673084637</v>
      </c>
      <c r="D50" s="65"/>
      <c r="E50" s="78"/>
      <c r="F50" s="86"/>
      <c r="G50" s="85"/>
    </row>
    <row r="51" spans="1:7" ht="12.75">
      <c r="A51" s="82" t="s">
        <v>118</v>
      </c>
      <c r="B51" s="98">
        <v>1397</v>
      </c>
      <c r="C51" s="105">
        <f t="shared" si="4"/>
        <v>9.33948388822035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546</v>
      </c>
      <c r="C52" s="105">
        <f t="shared" si="4"/>
        <v>3.650220617729643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1578</v>
      </c>
      <c r="C53" s="105">
        <f t="shared" si="4"/>
        <v>10.549538708383475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1392</v>
      </c>
      <c r="C54" s="105">
        <f t="shared" si="4"/>
        <v>9.306056959486563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652</v>
      </c>
      <c r="C55" s="105">
        <f t="shared" si="4"/>
        <v>4.358871506885947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6" t="s">
        <v>396</v>
      </c>
    </row>
    <row r="57" spans="1:12" ht="12.75">
      <c r="A57" s="82" t="s">
        <v>373</v>
      </c>
      <c r="B57" s="98">
        <v>1177</v>
      </c>
      <c r="C57" s="105">
        <f>(B57/$B$37)*100</f>
        <v>7.868699023933681</v>
      </c>
      <c r="D57" s="65"/>
      <c r="E57" s="79" t="s">
        <v>85</v>
      </c>
      <c r="F57" s="80">
        <v>312</v>
      </c>
      <c r="G57" s="105">
        <f>(F57/L57)*100</f>
        <v>3.515096890491212</v>
      </c>
      <c r="H57" s="79" t="s">
        <v>85</v>
      </c>
      <c r="L57" s="15">
        <v>8876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223</v>
      </c>
      <c r="G58" s="105">
        <f>(F58/L58)*100</f>
        <v>4.897869536569295</v>
      </c>
      <c r="H58" s="78" t="s">
        <v>119</v>
      </c>
      <c r="L58" s="15">
        <v>4553</v>
      </c>
    </row>
    <row r="59" spans="1:12" ht="12.75">
      <c r="A59" s="82" t="s">
        <v>113</v>
      </c>
      <c r="B59" s="98">
        <v>1076</v>
      </c>
      <c r="C59" s="105">
        <f>(B59/$B$37)*100</f>
        <v>7.193475063511165</v>
      </c>
      <c r="D59" s="65"/>
      <c r="E59" s="78" t="s">
        <v>121</v>
      </c>
      <c r="F59" s="97">
        <v>107</v>
      </c>
      <c r="G59" s="105">
        <f>(F59/L59)*100</f>
        <v>6.260971328262141</v>
      </c>
      <c r="H59" s="78" t="s">
        <v>121</v>
      </c>
      <c r="L59" s="15">
        <v>1709</v>
      </c>
    </row>
    <row r="60" spans="1:7" ht="12.75">
      <c r="A60" s="82" t="s">
        <v>114</v>
      </c>
      <c r="B60" s="98">
        <v>3637</v>
      </c>
      <c r="C60" s="105">
        <f>(B60/$B$37)*100</f>
        <v>24.314747960957348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592</v>
      </c>
      <c r="C62" s="105">
        <f>(B62/$B$37)*100</f>
        <v>3.957748362080492</v>
      </c>
      <c r="D62" s="65"/>
      <c r="E62" s="79" t="s">
        <v>124</v>
      </c>
      <c r="F62" s="80">
        <v>122</v>
      </c>
      <c r="G62" s="105">
        <f>(F62/L62)*100</f>
        <v>6.282183316168897</v>
      </c>
      <c r="H62" s="79" t="s">
        <v>395</v>
      </c>
      <c r="L62" s="15">
        <v>1942</v>
      </c>
    </row>
    <row r="63" spans="1:12" ht="12.75">
      <c r="A63" s="61" t="s">
        <v>294</v>
      </c>
      <c r="B63" s="98">
        <v>592</v>
      </c>
      <c r="C63" s="105">
        <f>(B63/$B$37)*100</f>
        <v>3.957748362080492</v>
      </c>
      <c r="D63" s="65"/>
      <c r="E63" s="78" t="s">
        <v>119</v>
      </c>
      <c r="F63" s="97">
        <v>115</v>
      </c>
      <c r="G63" s="105">
        <f>(F63/L63)*100</f>
        <v>9.177972865123703</v>
      </c>
      <c r="H63" s="78" t="s">
        <v>119</v>
      </c>
      <c r="L63" s="15">
        <v>1253</v>
      </c>
    </row>
    <row r="64" spans="1:12" ht="12.75">
      <c r="A64" s="82" t="s">
        <v>115</v>
      </c>
      <c r="B64" s="98">
        <v>1788</v>
      </c>
      <c r="C64" s="105">
        <f>(B64/$B$37)*100</f>
        <v>11.953469715202566</v>
      </c>
      <c r="D64" s="65"/>
      <c r="E64" s="78" t="s">
        <v>121</v>
      </c>
      <c r="F64" s="97">
        <v>33</v>
      </c>
      <c r="G64" s="105">
        <f>(F64/L64)*100</f>
        <v>7.783018867924528</v>
      </c>
      <c r="H64" s="78" t="s">
        <v>121</v>
      </c>
      <c r="L64" s="15">
        <v>424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1934</v>
      </c>
      <c r="G66" s="105">
        <f aca="true" t="shared" si="5" ref="G66:G71">(F66/L66)*100</f>
        <v>5.906064862884016</v>
      </c>
      <c r="H66" s="79" t="s">
        <v>125</v>
      </c>
      <c r="L66" s="15">
        <v>32746</v>
      </c>
    </row>
    <row r="67" spans="1:12" ht="12.75">
      <c r="A67" s="82" t="s">
        <v>127</v>
      </c>
      <c r="B67" s="97">
        <v>10750</v>
      </c>
      <c r="C67" s="105">
        <f>(B67/$B$37)*100</f>
        <v>71.86789677764406</v>
      </c>
      <c r="D67" s="65"/>
      <c r="E67" s="78" t="s">
        <v>263</v>
      </c>
      <c r="F67" s="97">
        <v>1157</v>
      </c>
      <c r="G67" s="105">
        <f t="shared" si="5"/>
        <v>4.841004184100418</v>
      </c>
      <c r="H67" s="78" t="s">
        <v>263</v>
      </c>
      <c r="L67" s="15">
        <v>23900</v>
      </c>
    </row>
    <row r="68" spans="1:12" ht="12.75">
      <c r="A68" s="82" t="s">
        <v>129</v>
      </c>
      <c r="B68" s="97">
        <v>3666</v>
      </c>
      <c r="C68" s="105">
        <f>(B68/$B$37)*100</f>
        <v>24.508624147613318</v>
      </c>
      <c r="D68" s="65"/>
      <c r="E68" s="78" t="s">
        <v>128</v>
      </c>
      <c r="F68" s="97">
        <v>212</v>
      </c>
      <c r="G68" s="105">
        <f t="shared" si="5"/>
        <v>5.072983967456329</v>
      </c>
      <c r="H68" s="78" t="s">
        <v>128</v>
      </c>
      <c r="L68" s="15">
        <v>4179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731</v>
      </c>
      <c r="G69" s="105">
        <f t="shared" si="5"/>
        <v>8.306818181818182</v>
      </c>
      <c r="H69" s="78" t="s">
        <v>130</v>
      </c>
      <c r="L69" s="15">
        <v>8800</v>
      </c>
    </row>
    <row r="70" spans="1:12" ht="12.75">
      <c r="A70" s="82" t="s">
        <v>377</v>
      </c>
      <c r="B70" s="97">
        <v>505</v>
      </c>
      <c r="C70" s="105">
        <f>(B70/$B$37)*100</f>
        <v>3.376119802112582</v>
      </c>
      <c r="D70" s="65"/>
      <c r="E70" s="78" t="s">
        <v>131</v>
      </c>
      <c r="F70" s="97">
        <v>601</v>
      </c>
      <c r="G70" s="105">
        <f t="shared" si="5"/>
        <v>8.718990279994197</v>
      </c>
      <c r="H70" s="78" t="s">
        <v>131</v>
      </c>
      <c r="L70" s="15">
        <v>6893</v>
      </c>
    </row>
    <row r="71" spans="1:12" ht="13.5" thickBot="1">
      <c r="A71" s="90" t="s">
        <v>372</v>
      </c>
      <c r="B71" s="110">
        <v>37</v>
      </c>
      <c r="C71" s="111">
        <f>(B71/$B$37)*100</f>
        <v>0.24735927263003074</v>
      </c>
      <c r="D71" s="91"/>
      <c r="E71" s="92" t="s">
        <v>132</v>
      </c>
      <c r="F71" s="110">
        <v>527</v>
      </c>
      <c r="G71" s="118">
        <f t="shared" si="5"/>
        <v>17.53160345974717</v>
      </c>
      <c r="H71" s="92" t="s">
        <v>132</v>
      </c>
      <c r="L71" s="15">
        <v>3006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11124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10713</v>
      </c>
      <c r="G9" s="81">
        <f>(F9/$F$9)*100</f>
        <v>100</v>
      </c>
      <c r="I9" s="53"/>
    </row>
    <row r="10" spans="1:7" ht="12.75">
      <c r="A10" s="36" t="s">
        <v>138</v>
      </c>
      <c r="B10" s="97">
        <v>10325</v>
      </c>
      <c r="C10" s="105">
        <f aca="true" t="shared" si="0" ref="C10:C18">(B10/$B$8)*100</f>
        <v>92.8173318950018</v>
      </c>
      <c r="E10" s="32" t="s">
        <v>139</v>
      </c>
      <c r="F10" s="97">
        <v>10427</v>
      </c>
      <c r="G10" s="105">
        <f>(F10/$F$9)*100</f>
        <v>97.33034630822365</v>
      </c>
    </row>
    <row r="11" spans="1:7" ht="12.75">
      <c r="A11" s="36" t="s">
        <v>140</v>
      </c>
      <c r="B11" s="97">
        <v>752</v>
      </c>
      <c r="C11" s="105">
        <f t="shared" si="0"/>
        <v>6.760158216468897</v>
      </c>
      <c r="E11" s="32" t="s">
        <v>141</v>
      </c>
      <c r="F11" s="97">
        <v>234</v>
      </c>
      <c r="G11" s="105">
        <f>(F11/$F$9)*100</f>
        <v>2.1842621114533745</v>
      </c>
    </row>
    <row r="12" spans="1:7" ht="12.75">
      <c r="A12" s="36" t="s">
        <v>142</v>
      </c>
      <c r="B12" s="97">
        <v>12</v>
      </c>
      <c r="C12" s="105">
        <f t="shared" si="0"/>
        <v>0.10787486515641855</v>
      </c>
      <c r="E12" s="32" t="s">
        <v>143</v>
      </c>
      <c r="F12" s="97">
        <v>52</v>
      </c>
      <c r="G12" s="105">
        <f>(F12/$F$9)*100</f>
        <v>0.4853915803229721</v>
      </c>
    </row>
    <row r="13" spans="1:7" ht="12.75">
      <c r="A13" s="36" t="s">
        <v>144</v>
      </c>
      <c r="B13" s="97">
        <v>8</v>
      </c>
      <c r="C13" s="105">
        <f t="shared" si="0"/>
        <v>0.0719165767709457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12</v>
      </c>
      <c r="C14" s="105">
        <f t="shared" si="0"/>
        <v>0.10787486515641855</v>
      </c>
      <c r="E14" s="42" t="s">
        <v>146</v>
      </c>
      <c r="F14" s="80">
        <v>9705</v>
      </c>
      <c r="G14" s="81">
        <f>(F14/$F$14)*100</f>
        <v>100</v>
      </c>
    </row>
    <row r="15" spans="1:7" ht="12.75">
      <c r="A15" s="36" t="s">
        <v>147</v>
      </c>
      <c r="B15" s="97">
        <v>9</v>
      </c>
      <c r="C15" s="105">
        <f t="shared" si="0"/>
        <v>0.08090614886731393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0</v>
      </c>
      <c r="C16" s="105">
        <f t="shared" si="0"/>
        <v>0</v>
      </c>
      <c r="E16" s="1" t="s">
        <v>150</v>
      </c>
      <c r="F16" s="97">
        <v>67</v>
      </c>
      <c r="G16" s="105">
        <f>(F16/$F$14)*100</f>
        <v>0.6903657908294694</v>
      </c>
    </row>
    <row r="17" spans="1:7" ht="12.75">
      <c r="A17" s="36" t="s">
        <v>151</v>
      </c>
      <c r="B17" s="97">
        <v>6</v>
      </c>
      <c r="C17" s="105">
        <f t="shared" si="0"/>
        <v>0.05393743257820927</v>
      </c>
      <c r="E17" s="1" t="s">
        <v>152</v>
      </c>
      <c r="F17" s="97">
        <v>5584</v>
      </c>
      <c r="G17" s="105">
        <f aca="true" t="shared" si="1" ref="G17:G23">(F17/$F$14)*100</f>
        <v>57.537351880473985</v>
      </c>
    </row>
    <row r="18" spans="1:7" ht="12.75">
      <c r="A18" s="36" t="s">
        <v>153</v>
      </c>
      <c r="B18" s="97">
        <v>0</v>
      </c>
      <c r="C18" s="105">
        <f t="shared" si="0"/>
        <v>0</v>
      </c>
      <c r="E18" s="1" t="s">
        <v>70</v>
      </c>
      <c r="F18" s="97">
        <v>3607</v>
      </c>
      <c r="G18" s="105">
        <f t="shared" si="1"/>
        <v>37.16640906749099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395</v>
      </c>
      <c r="G19" s="105">
        <f t="shared" si="1"/>
        <v>4.070066975785677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33</v>
      </c>
      <c r="G20" s="105">
        <f t="shared" si="1"/>
        <v>0.3400309119010819</v>
      </c>
    </row>
    <row r="21" spans="1:7" ht="12.75">
      <c r="A21" s="36" t="s">
        <v>157</v>
      </c>
      <c r="B21" s="98">
        <v>7</v>
      </c>
      <c r="C21" s="105">
        <f aca="true" t="shared" si="2" ref="C21:C28">(B21/$B$8)*100</f>
        <v>0.06292700467457749</v>
      </c>
      <c r="E21" s="1" t="s">
        <v>158</v>
      </c>
      <c r="F21" s="97">
        <v>11</v>
      </c>
      <c r="G21" s="105">
        <f t="shared" si="1"/>
        <v>0.11334363730036064</v>
      </c>
    </row>
    <row r="22" spans="1:7" ht="12.75">
      <c r="A22" s="36" t="s">
        <v>159</v>
      </c>
      <c r="B22" s="98">
        <v>46</v>
      </c>
      <c r="C22" s="105">
        <f t="shared" si="2"/>
        <v>0.4135203164329378</v>
      </c>
      <c r="E22" s="1" t="s">
        <v>160</v>
      </c>
      <c r="F22" s="97">
        <v>0</v>
      </c>
      <c r="G22" s="105">
        <f t="shared" si="1"/>
        <v>0</v>
      </c>
    </row>
    <row r="23" spans="1:7" ht="12.75">
      <c r="A23" s="36" t="s">
        <v>161</v>
      </c>
      <c r="B23" s="98">
        <v>23</v>
      </c>
      <c r="C23" s="105">
        <f t="shared" si="2"/>
        <v>0.2067601582164689</v>
      </c>
      <c r="E23" s="1" t="s">
        <v>162</v>
      </c>
      <c r="F23" s="98">
        <v>8</v>
      </c>
      <c r="G23" s="105">
        <f t="shared" si="1"/>
        <v>0.0824317362184441</v>
      </c>
    </row>
    <row r="24" spans="1:7" ht="12.75">
      <c r="A24" s="36" t="s">
        <v>163</v>
      </c>
      <c r="B24" s="97">
        <v>179</v>
      </c>
      <c r="C24" s="105">
        <f t="shared" si="2"/>
        <v>1.60913340524991</v>
      </c>
      <c r="E24" s="1" t="s">
        <v>164</v>
      </c>
      <c r="F24" s="97">
        <v>96700</v>
      </c>
      <c r="G24" s="112" t="s">
        <v>262</v>
      </c>
    </row>
    <row r="25" spans="1:7" ht="12.75">
      <c r="A25" s="36" t="s">
        <v>165</v>
      </c>
      <c r="B25" s="97">
        <v>1692</v>
      </c>
      <c r="C25" s="105">
        <f t="shared" si="2"/>
        <v>15.210355987055015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6748</v>
      </c>
      <c r="C26" s="105">
        <f t="shared" si="2"/>
        <v>60.6616325062927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2292</v>
      </c>
      <c r="C27" s="105">
        <f t="shared" si="2"/>
        <v>20.604099244875947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137</v>
      </c>
      <c r="C28" s="105">
        <f t="shared" si="2"/>
        <v>1.2315713772024452</v>
      </c>
      <c r="E28" s="32" t="s">
        <v>177</v>
      </c>
      <c r="F28" s="97">
        <v>7694</v>
      </c>
      <c r="G28" s="105">
        <f aca="true" t="shared" si="3" ref="G28:G35">(F28/$F$14)*100</f>
        <v>79.27872230808862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56</v>
      </c>
      <c r="G30" s="105">
        <f t="shared" si="3"/>
        <v>0.5770221535291087</v>
      </c>
    </row>
    <row r="31" spans="1:7" ht="12.75">
      <c r="A31" s="36" t="s">
        <v>181</v>
      </c>
      <c r="B31" s="97">
        <v>0</v>
      </c>
      <c r="C31" s="105">
        <f aca="true" t="shared" si="4" ref="C31:C39">(B31/$B$8)*100</f>
        <v>0</v>
      </c>
      <c r="E31" s="32" t="s">
        <v>182</v>
      </c>
      <c r="F31" s="97">
        <v>370</v>
      </c>
      <c r="G31" s="105">
        <f t="shared" si="3"/>
        <v>3.81246780010304</v>
      </c>
    </row>
    <row r="32" spans="1:7" ht="12.75">
      <c r="A32" s="36" t="s">
        <v>183</v>
      </c>
      <c r="B32" s="97">
        <v>0</v>
      </c>
      <c r="C32" s="105">
        <f t="shared" si="4"/>
        <v>0</v>
      </c>
      <c r="E32" s="32" t="s">
        <v>184</v>
      </c>
      <c r="F32" s="97">
        <v>1485</v>
      </c>
      <c r="G32" s="105">
        <f t="shared" si="3"/>
        <v>15.301391035548686</v>
      </c>
    </row>
    <row r="33" spans="1:7" ht="12.75">
      <c r="A33" s="36" t="s">
        <v>185</v>
      </c>
      <c r="B33" s="97">
        <v>249</v>
      </c>
      <c r="C33" s="105">
        <f t="shared" si="4"/>
        <v>2.238403451995685</v>
      </c>
      <c r="E33" s="32" t="s">
        <v>186</v>
      </c>
      <c r="F33" s="97">
        <v>4089</v>
      </c>
      <c r="G33" s="105">
        <f t="shared" si="3"/>
        <v>42.132921174652246</v>
      </c>
    </row>
    <row r="34" spans="1:7" ht="12.75">
      <c r="A34" s="36" t="s">
        <v>187</v>
      </c>
      <c r="B34" s="97">
        <v>246</v>
      </c>
      <c r="C34" s="105">
        <f t="shared" si="4"/>
        <v>2.2114347357065802</v>
      </c>
      <c r="E34" s="32" t="s">
        <v>188</v>
      </c>
      <c r="F34" s="97">
        <v>1320</v>
      </c>
      <c r="G34" s="105">
        <f t="shared" si="3"/>
        <v>13.601236476043276</v>
      </c>
    </row>
    <row r="35" spans="1:7" ht="12.75">
      <c r="A35" s="36" t="s">
        <v>189</v>
      </c>
      <c r="B35" s="97">
        <v>1091</v>
      </c>
      <c r="C35" s="105">
        <f t="shared" si="4"/>
        <v>9.807623157137721</v>
      </c>
      <c r="E35" s="32" t="s">
        <v>190</v>
      </c>
      <c r="F35" s="97">
        <v>374</v>
      </c>
      <c r="G35" s="105">
        <f t="shared" si="3"/>
        <v>3.853683668212262</v>
      </c>
    </row>
    <row r="36" spans="1:7" ht="12.75">
      <c r="A36" s="36" t="s">
        <v>191</v>
      </c>
      <c r="B36" s="97">
        <v>3394</v>
      </c>
      <c r="C36" s="105">
        <f t="shared" si="4"/>
        <v>30.510607695073716</v>
      </c>
      <c r="E36" s="32" t="s">
        <v>192</v>
      </c>
      <c r="F36" s="97">
        <v>1206</v>
      </c>
      <c r="G36" s="112" t="s">
        <v>262</v>
      </c>
    </row>
    <row r="37" spans="1:7" ht="12.75">
      <c r="A37" s="36" t="s">
        <v>193</v>
      </c>
      <c r="B37" s="97">
        <v>2888</v>
      </c>
      <c r="C37" s="105">
        <f t="shared" si="4"/>
        <v>25.961884214311397</v>
      </c>
      <c r="E37" s="32" t="s">
        <v>194</v>
      </c>
      <c r="F37" s="97">
        <v>2011</v>
      </c>
      <c r="G37" s="105">
        <f>(F37/$F$14)*100</f>
        <v>20.721277691911386</v>
      </c>
    </row>
    <row r="38" spans="1:7" ht="12.75">
      <c r="A38" s="36" t="s">
        <v>195</v>
      </c>
      <c r="B38" s="97">
        <v>2237</v>
      </c>
      <c r="C38" s="105">
        <f t="shared" si="4"/>
        <v>20.109672779575693</v>
      </c>
      <c r="E38" s="32" t="s">
        <v>192</v>
      </c>
      <c r="F38" s="97">
        <v>488</v>
      </c>
      <c r="G38" s="112" t="s">
        <v>262</v>
      </c>
    </row>
    <row r="39" spans="1:7" ht="12.75">
      <c r="A39" s="36" t="s">
        <v>196</v>
      </c>
      <c r="B39" s="97">
        <v>1019</v>
      </c>
      <c r="C39" s="105">
        <f t="shared" si="4"/>
        <v>9.16037396619921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08">
        <v>6.7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10713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2553</v>
      </c>
      <c r="G43" s="105">
        <f aca="true" t="shared" si="5" ref="G43:G48">(F43/$F$14)*100</f>
        <v>26.306027820710977</v>
      </c>
    </row>
    <row r="44" spans="1:7" ht="12.75">
      <c r="A44" s="36" t="s">
        <v>210</v>
      </c>
      <c r="B44" s="98">
        <v>943</v>
      </c>
      <c r="C44" s="105">
        <f aca="true" t="shared" si="6" ref="C44:C49">(B44/$B$42)*100</f>
        <v>8.802389620087745</v>
      </c>
      <c r="E44" s="32" t="s">
        <v>211</v>
      </c>
      <c r="F44" s="97">
        <v>1767</v>
      </c>
      <c r="G44" s="105">
        <f t="shared" si="5"/>
        <v>18.207109737248842</v>
      </c>
    </row>
    <row r="45" spans="1:7" ht="12.75">
      <c r="A45" s="36" t="s">
        <v>212</v>
      </c>
      <c r="B45" s="98">
        <v>1927</v>
      </c>
      <c r="C45" s="105">
        <f t="shared" si="6"/>
        <v>17.987491832353218</v>
      </c>
      <c r="E45" s="32" t="s">
        <v>213</v>
      </c>
      <c r="F45" s="97">
        <v>1538</v>
      </c>
      <c r="G45" s="105">
        <f t="shared" si="5"/>
        <v>15.847501287995877</v>
      </c>
    </row>
    <row r="46" spans="1:7" ht="12.75">
      <c r="A46" s="36" t="s">
        <v>214</v>
      </c>
      <c r="B46" s="98">
        <v>1361</v>
      </c>
      <c r="C46" s="105">
        <f t="shared" si="6"/>
        <v>12.704191169607022</v>
      </c>
      <c r="E46" s="32" t="s">
        <v>215</v>
      </c>
      <c r="F46" s="97">
        <v>1113</v>
      </c>
      <c r="G46" s="105">
        <f t="shared" si="5"/>
        <v>11.468315301391035</v>
      </c>
    </row>
    <row r="47" spans="1:7" ht="12.75">
      <c r="A47" s="36" t="s">
        <v>216</v>
      </c>
      <c r="B47" s="97">
        <v>2521</v>
      </c>
      <c r="C47" s="105">
        <f t="shared" si="6"/>
        <v>23.532157192196397</v>
      </c>
      <c r="E47" s="32" t="s">
        <v>217</v>
      </c>
      <c r="F47" s="97">
        <v>822</v>
      </c>
      <c r="G47" s="105">
        <f t="shared" si="5"/>
        <v>8.469860896445132</v>
      </c>
    </row>
    <row r="48" spans="1:7" ht="12.75">
      <c r="A48" s="36" t="s">
        <v>218</v>
      </c>
      <c r="B48" s="97">
        <v>2208</v>
      </c>
      <c r="C48" s="105">
        <f t="shared" si="6"/>
        <v>20.610473256790815</v>
      </c>
      <c r="E48" s="32" t="s">
        <v>219</v>
      </c>
      <c r="F48" s="97">
        <v>1856</v>
      </c>
      <c r="G48" s="105">
        <f t="shared" si="5"/>
        <v>19.12416280267903</v>
      </c>
    </row>
    <row r="49" spans="1:7" ht="12.75">
      <c r="A49" s="36" t="s">
        <v>220</v>
      </c>
      <c r="B49" s="97">
        <v>1753</v>
      </c>
      <c r="C49" s="105">
        <f t="shared" si="6"/>
        <v>16.36329692896481</v>
      </c>
      <c r="E49" s="32" t="s">
        <v>221</v>
      </c>
      <c r="F49" s="97">
        <v>56</v>
      </c>
      <c r="G49" s="105">
        <f>(F49/$F$14)*100</f>
        <v>0.5770221535291087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807</v>
      </c>
      <c r="G51" s="81">
        <f>(F51/F$51)*100</f>
        <v>100</v>
      </c>
    </row>
    <row r="52" spans="1:7" ht="12.75">
      <c r="A52" s="4" t="s">
        <v>224</v>
      </c>
      <c r="B52" s="97">
        <v>348</v>
      </c>
      <c r="C52" s="105">
        <f>(B52/$B$42)*100</f>
        <v>3.2483898067768138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3231</v>
      </c>
      <c r="C53" s="105">
        <f>(B53/$B$42)*100</f>
        <v>30.159619154298518</v>
      </c>
      <c r="E53" s="32" t="s">
        <v>227</v>
      </c>
      <c r="F53" s="97">
        <v>0</v>
      </c>
      <c r="G53" s="105">
        <f>(F53/F$51)*100</f>
        <v>0</v>
      </c>
    </row>
    <row r="54" spans="1:7" ht="12.75">
      <c r="A54" s="4" t="s">
        <v>228</v>
      </c>
      <c r="B54" s="97">
        <v>4801</v>
      </c>
      <c r="C54" s="105">
        <f>(B54/$B$42)*100</f>
        <v>44.81471109866517</v>
      </c>
      <c r="E54" s="32" t="s">
        <v>229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230</v>
      </c>
      <c r="B55" s="97">
        <v>2333</v>
      </c>
      <c r="C55" s="105">
        <f>(B55/$B$42)*100</f>
        <v>21.777279940259497</v>
      </c>
      <c r="E55" s="32" t="s">
        <v>231</v>
      </c>
      <c r="F55" s="97">
        <v>30</v>
      </c>
      <c r="G55" s="105">
        <f t="shared" si="7"/>
        <v>3.717472118959108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76</v>
      </c>
      <c r="G56" s="105">
        <f t="shared" si="7"/>
        <v>9.417596034696405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139</v>
      </c>
      <c r="G57" s="105">
        <f t="shared" si="7"/>
        <v>17.224287484510533</v>
      </c>
    </row>
    <row r="58" spans="1:7" ht="12.75">
      <c r="A58" s="36" t="s">
        <v>235</v>
      </c>
      <c r="B58" s="97">
        <v>9155</v>
      </c>
      <c r="C58" s="105">
        <f aca="true" t="shared" si="8" ref="C58:C66">(B58/$B$42)*100</f>
        <v>85.45692149724634</v>
      </c>
      <c r="E58" s="32" t="s">
        <v>236</v>
      </c>
      <c r="F58" s="97">
        <v>454</v>
      </c>
      <c r="G58" s="105">
        <f t="shared" si="7"/>
        <v>56.25774473358116</v>
      </c>
    </row>
    <row r="59" spans="1:7" ht="12.75">
      <c r="A59" s="36" t="s">
        <v>237</v>
      </c>
      <c r="B59" s="97">
        <v>54</v>
      </c>
      <c r="C59" s="105">
        <f t="shared" si="8"/>
        <v>0.504060487258471</v>
      </c>
      <c r="E59" s="32" t="s">
        <v>238</v>
      </c>
      <c r="F59" s="98">
        <v>41</v>
      </c>
      <c r="G59" s="105">
        <f t="shared" si="7"/>
        <v>5.080545229244114</v>
      </c>
    </row>
    <row r="60" spans="1:7" ht="12.75">
      <c r="A60" s="36" t="s">
        <v>239</v>
      </c>
      <c r="B60" s="97">
        <v>1274</v>
      </c>
      <c r="C60" s="105">
        <f t="shared" si="8"/>
        <v>11.892093717912816</v>
      </c>
      <c r="E60" s="32" t="s">
        <v>240</v>
      </c>
      <c r="F60" s="97">
        <v>67</v>
      </c>
      <c r="G60" s="105">
        <f t="shared" si="7"/>
        <v>8.302354399008674</v>
      </c>
    </row>
    <row r="61" spans="1:7" ht="12.75">
      <c r="A61" s="36" t="s">
        <v>241</v>
      </c>
      <c r="B61" s="97">
        <v>194</v>
      </c>
      <c r="C61" s="105">
        <f t="shared" si="8"/>
        <v>1.8108839727433959</v>
      </c>
      <c r="E61" s="32" t="s">
        <v>164</v>
      </c>
      <c r="F61" s="97">
        <v>1100</v>
      </c>
      <c r="G61" s="112" t="s">
        <v>262</v>
      </c>
    </row>
    <row r="62" spans="1:7" ht="12.75">
      <c r="A62" s="36" t="s">
        <v>242</v>
      </c>
      <c r="B62" s="97">
        <v>0</v>
      </c>
      <c r="C62" s="105">
        <f t="shared" si="8"/>
        <v>0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0</v>
      </c>
      <c r="C63" s="105">
        <f t="shared" si="8"/>
        <v>0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8</v>
      </c>
      <c r="C65" s="105">
        <f t="shared" si="8"/>
        <v>0.0746756277419957</v>
      </c>
      <c r="E65" s="32" t="s">
        <v>209</v>
      </c>
      <c r="F65" s="97">
        <v>67</v>
      </c>
      <c r="G65" s="105">
        <f aca="true" t="shared" si="9" ref="G65:G71">(F65/F$51)*100</f>
        <v>8.302354399008674</v>
      </c>
    </row>
    <row r="66" spans="1:7" ht="12.75">
      <c r="A66" s="36" t="s">
        <v>248</v>
      </c>
      <c r="B66" s="97">
        <v>28</v>
      </c>
      <c r="C66" s="105">
        <f t="shared" si="8"/>
        <v>0.26136469709698495</v>
      </c>
      <c r="E66" s="32" t="s">
        <v>211</v>
      </c>
      <c r="F66" s="97">
        <v>112</v>
      </c>
      <c r="G66" s="105">
        <f t="shared" si="9"/>
        <v>13.878562577447337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118</v>
      </c>
      <c r="G67" s="105">
        <f t="shared" si="9"/>
        <v>14.622057001239158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126</v>
      </c>
      <c r="G68" s="105">
        <f t="shared" si="9"/>
        <v>15.613382899628252</v>
      </c>
    </row>
    <row r="69" spans="1:7" ht="12.75">
      <c r="A69" s="36" t="s">
        <v>250</v>
      </c>
      <c r="B69" s="97">
        <v>12</v>
      </c>
      <c r="C69" s="105">
        <f>(B69/$B$42)*100</f>
        <v>0.11201344161299356</v>
      </c>
      <c r="E69" s="32" t="s">
        <v>217</v>
      </c>
      <c r="F69" s="97">
        <v>52</v>
      </c>
      <c r="G69" s="105">
        <f t="shared" si="9"/>
        <v>6.443618339529119</v>
      </c>
    </row>
    <row r="70" spans="1:7" ht="12.75">
      <c r="A70" s="36" t="s">
        <v>252</v>
      </c>
      <c r="B70" s="97">
        <v>37</v>
      </c>
      <c r="C70" s="105">
        <f>(B70/$B$42)*100</f>
        <v>0.34537477830673013</v>
      </c>
      <c r="E70" s="32" t="s">
        <v>219</v>
      </c>
      <c r="F70" s="97">
        <v>259</v>
      </c>
      <c r="G70" s="105">
        <f t="shared" si="9"/>
        <v>32.094175960346966</v>
      </c>
    </row>
    <row r="71" spans="1:7" ht="12.75">
      <c r="A71" s="54" t="s">
        <v>253</v>
      </c>
      <c r="B71" s="103">
        <v>88</v>
      </c>
      <c r="C71" s="115">
        <f>(B71/$B$42)*100</f>
        <v>0.8214319051619527</v>
      </c>
      <c r="D71" s="41"/>
      <c r="E71" s="44" t="s">
        <v>221</v>
      </c>
      <c r="F71" s="103">
        <v>73</v>
      </c>
      <c r="G71" s="115">
        <f t="shared" si="9"/>
        <v>9.045848822800496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2002-06-06T17:58:39Z</dcterms:modified>
  <cp:category/>
  <cp:version/>
  <cp:contentType/>
  <cp:contentStatus/>
</cp:coreProperties>
</file>