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<sst xmlns="http://schemas.openxmlformats.org/spreadsheetml/2006/main" count="696" uniqueCount="437">
  <si>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</si>
  <si>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</si>
  <si>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</si>
  <si>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</si>
  <si>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</si>
  <si>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</si>
  <si>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</si>
  <si>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</si>
  <si>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</si>
  <si>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</si>
  <si>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</si>
  <si>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</si>
  <si>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</si>
  <si>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</si>
  <si>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</si>
  <si>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</si>
  <si>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</si>
  <si>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</si>
  <si>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</si>
  <si>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</si>
  <si>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</si>
  <si>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</si>
  <si>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</si>
  <si>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</si>
  <si>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</si>
  <si>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</si>
  <si>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</si>
  <si>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</si>
  <si>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</si>
  <si>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</si>
  <si>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</si>
  <si>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</si>
  <si>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</si>
  <si>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</si>
  <si>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</si>
  <si>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</si>
  <si>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</si>
  <si>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</si>
  <si>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</si>
  <si>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</si>
  <si>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</si>
  <si>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</si>
  <si>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</si>
  <si>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</si>
  <si>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</si>
  <si>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</si>
  <si>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</si>
  <si>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</si>
  <si>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</si>
  <si>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</si>
  <si>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</si>
  <si>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</si>
  <si>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</si>
  <si>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</si>
  <si>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</si>
  <si>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</si>
  <si>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</si>
  <si>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</si>
  <si>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</si>
  <si>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</si>
  <si>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</si>
  <si>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</si>
  <si>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</si>
  <si>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</si>
  <si>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</si>
  <si>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</si>
  <si>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</si>
  <si>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</si>
  <si>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</si>
  <si>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</si>
  <si>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</si>
  <si>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</si>
  <si>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</si>
  <si>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</si>
  <si>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</si>
  <si>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</si>
  <si>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</si>
  <si>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</si>
  <si>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</si>
  <si>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</si>
  <si>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</si>
  <si>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</si>
  <si>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</si>
  <si>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</si>
  <si>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</si>
  <si>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</si>
  <si>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</si>
  <si>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</si>
  <si>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</si>
  <si>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</si>
  <si>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</si>
  <si>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</si>
  <si>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</si>
  <si>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</si>
  <si>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</si>
  <si>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</si>
  <si>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</si>
  <si>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</si>
  <si>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</si>
  <si>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</si>
  <si>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</si>
  <si>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</si>
  <si>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</si>
  <si>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</si>
  <si>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</si>
  <si>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</si>
  <si>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</si>
  <si>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</si>
  <si>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</si>
  <si>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</si>
  <si>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</si>
  <si>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</si>
  <si>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</si>
  <si>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</si>
  <si>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</si>
  <si>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</si>
  <si>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</si>
  <si>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</si>
  <si>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</si>
  <si>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</si>
  <si>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</si>
  <si>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</si>
  <si>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</si>
  <si>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</si>
  <si>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</si>
  <si>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</si>
  <si>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</si>
  <si>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</si>
  <si>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</si>
  <si>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</si>
  <si>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</si>
  <si>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</si>
  <si>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</si>
  <si>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</si>
  <si>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</si>
  <si>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</si>
  <si>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</si>
  <si>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</si>
  <si>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</si>
  <si>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</si>
  <si>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</si>
  <si>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</si>
  <si>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</si>
  <si>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</si>
  <si>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</si>
  <si>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</si>
  <si>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</si>
  <si>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</si>
  <si>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</si>
  <si>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</si>
  <si>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</si>
  <si>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</si>
  <si>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</si>
  <si>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</si>
  <si>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</si>
  <si>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</si>
  <si>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</si>
  <si>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</si>
  <si>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</si>
  <si>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</si>
  <si>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</si>
  <si>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</si>
  <si>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</si>
  <si>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</si>
  <si>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</si>
  <si>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</si>
  <si>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</si>
  <si>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</si>
  <si>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</si>
  <si>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</si>
  <si>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</si>
  <si>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</si>
  <si>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</si>
  <si>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</si>
  <si>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</si>
  <si>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</si>
  <si>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</si>
  <si>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</si>
  <si>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</si>
  <si>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</si>
  <si>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</si>
  <si>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</si>
  <si>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</si>
  <si>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</si>
  <si>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</si>
  <si>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</si>
  <si>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</si>
  <si>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</si>
  <si>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</si>
  <si>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</si>
  <si>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</si>
  <si>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</si>
  <si>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</si>
  <si>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</si>
  <si>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</si>
  <si>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</si>
  <si>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</si>
  <si>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</si>
  <si>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</si>
  <si>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</si>
  <si>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</si>
  <si>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</si>
  <si>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</si>
  <si>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</si>
  <si>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</si>
  <si>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</si>
  <si>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</si>
  <si>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</si>
  <si>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</si>
  <si>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</si>
  <si>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</si>
  <si>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</si>
  <si>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</si>
  <si>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</si>
  <si>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</si>
  <si>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</si>
  <si>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</si>
  <si>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</si>
  <si>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</si>
  <si>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</si>
  <si>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</si>
  <si>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</si>
  <si>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</si>
  <si>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</si>
  <si>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</si>
  <si>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</si>
  <si>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</si>
  <si>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</si>
  <si>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</si>
  <si>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</si>
  <si>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</si>
  <si>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</si>
  <si>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</si>
  <si>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</si>
  <si>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</si>
  <si>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</si>
  <si>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</si>
  <si>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</si>
  <si>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</si>
  <si>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</si>
  <si>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</si>
  <si>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</si>
  <si>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</si>
  <si>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</si>
  <si>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</si>
  <si>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</si>
  <si>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</si>
  <si>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</si>
  <si>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</si>
  <si>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</si>
  <si>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</si>
  <si>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</si>
  <si>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</si>
  <si>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</si>
  <si>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</si>
  <si>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</si>
  <si>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</si>
  <si>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</si>
  <si>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</si>
  <si>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</si>
  <si>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</si>
  <si>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</si>
  <si>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</si>
  <si>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</si>
  <si>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</si>
  <si>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</si>
  <si>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</si>
  <si>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</si>
  <si>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</si>
  <si>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</si>
  <si>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</si>
  <si>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</si>
  <si>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</si>
  <si>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</si>
  <si>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</si>
  <si>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</si>
  <si>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</si>
  <si>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</si>
  <si>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</si>
  <si>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</si>
  <si>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</si>
  <si>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</si>
  <si>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</si>
  <si>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</si>
  <si>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</si>
  <si>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</si>
  <si>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</si>
  <si>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</si>
  <si>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</si>
  <si>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</si>
  <si>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</si>
  <si>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</si>
  <si>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</si>
  <si>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</si>
  <si>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</si>
  <si>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</si>
  <si>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</si>
  <si>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</si>
  <si>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</si>
  <si>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</si>
  <si>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</si>
  <si>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</si>
  <si>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</si>
  <si>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</si>
  <si>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</si>
  <si>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</si>
  <si>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</si>
  <si>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</si>
  <si>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</si>
  <si>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</si>
  <si>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</si>
  <si>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</si>
  <si>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</si>
  <si>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</si>
  <si>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</si>
  <si>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</si>
  <si>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</si>
  <si>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</si>
  <si>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</si>
  <si>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</si>
  <si>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</si>
  <si>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</si>
  <si>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</si>
  <si>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</si>
  <si>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</si>
  <si>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</si>
  <si>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</si>
  <si>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</si>
  <si>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</si>
  <si>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</si>
  <si>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</si>
  <si>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</si>
  <si>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</si>
  <si>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</si>
  <si>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</si>
  <si>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</si>
  <si>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</si>
  <si>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</si>
  <si>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</si>
  <si>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</si>
  <si>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</si>
  <si>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</si>
  <si>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</si>
  <si>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</si>
  <si>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</si>
  <si>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</si>
  <si>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</si>
  <si>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</si>
  <si>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</si>
  <si>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</si>
  <si>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</si>
  <si>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</si>
  <si>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</si>
  <si>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</si>
  <si>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</si>
  <si>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</si>
  <si>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</si>
  <si>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</si>
  <si>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</si>
  <si>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</si>
  <si>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</si>
  <si>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</si>
  <si>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</si>
  <si>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</si>
  <si>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</si>
  <si>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</si>
  <si>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</si>
  <si>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</si>
  <si>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</si>
  <si>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</si>
  <si>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</si>
  <si>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</si>
  <si>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</si>
  <si>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</si>
  <si>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</si>
  <si>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</si>
  <si>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</si>
  <si>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</si>
  <si>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</si>
  <si>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</si>
  <si>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</si>
  <si>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</si>
  <si>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</si>
  <si>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</si>
  <si>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</si>
  <si>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</si>
  <si>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</si>
  <si>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</si>
  <si>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</si>
  <si>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</si>
  <si>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</si>
  <si>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</si>
  <si>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</si>
  <si>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</si>
  <si>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</si>
  <si>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</si>
  <si>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Woodland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</si>
  <si>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Woodland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</si>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</sst>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6" fontId="0" fillId="0" borderId="40" xfId="0" applyNumberFormat="1" applyFont="1" applyBorder="1" applyAlignment="1">
      <alignment vertical="top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1170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1170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582</v>
      </c>
      <c r="C9" s="151">
        <f>(B9/$B$7)*100</f>
        <v>49.743589743589745</v>
      </c>
      <c r="D9" s="152"/>
      <c r="E9" s="152" t="s">
        <v>403</v>
      </c>
      <c r="F9" s="153">
        <v>14</v>
      </c>
      <c r="G9" s="154">
        <f t="shared" si="0"/>
        <v>1.1965811965811965</v>
      </c>
    </row>
    <row r="10" spans="1:7" ht="12.75">
      <c r="A10" s="149" t="s">
        <v>404</v>
      </c>
      <c r="B10" s="150">
        <v>588</v>
      </c>
      <c r="C10" s="151">
        <f>(B10/$B$7)*100</f>
        <v>50.256410256410255</v>
      </c>
      <c r="D10" s="152"/>
      <c r="E10" s="152" t="s">
        <v>405</v>
      </c>
      <c r="F10" s="153">
        <v>2</v>
      </c>
      <c r="G10" s="154">
        <f t="shared" si="0"/>
        <v>0.17094017094017094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3">
        <v>6</v>
      </c>
      <c r="G11" s="154">
        <f t="shared" si="0"/>
        <v>0.5128205128205128</v>
      </c>
    </row>
    <row r="12" spans="1:7" ht="12.75">
      <c r="A12" s="149" t="s">
        <v>407</v>
      </c>
      <c r="B12" s="150">
        <v>57</v>
      </c>
      <c r="C12" s="151">
        <f aca="true" t="shared" si="1" ref="C12:C24">B12*100/B$7</f>
        <v>4.871794871794871</v>
      </c>
      <c r="D12" s="152"/>
      <c r="E12" s="152" t="s">
        <v>408</v>
      </c>
      <c r="F12" s="153">
        <v>0</v>
      </c>
      <c r="G12" s="154">
        <f t="shared" si="0"/>
        <v>0</v>
      </c>
    </row>
    <row r="13" spans="1:7" ht="12.75">
      <c r="A13" s="149" t="s">
        <v>409</v>
      </c>
      <c r="B13" s="150">
        <v>86</v>
      </c>
      <c r="C13" s="151">
        <f t="shared" si="1"/>
        <v>7.35042735042735</v>
      </c>
      <c r="D13" s="152"/>
      <c r="E13" s="152" t="s">
        <v>410</v>
      </c>
      <c r="F13" s="153">
        <v>6</v>
      </c>
      <c r="G13" s="154">
        <f t="shared" si="0"/>
        <v>0.5128205128205128</v>
      </c>
    </row>
    <row r="14" spans="1:7" ht="12.75">
      <c r="A14" s="149" t="s">
        <v>411</v>
      </c>
      <c r="B14" s="150">
        <v>93</v>
      </c>
      <c r="C14" s="151">
        <f t="shared" si="1"/>
        <v>7.948717948717949</v>
      </c>
      <c r="D14" s="152"/>
      <c r="E14" s="152" t="s">
        <v>412</v>
      </c>
      <c r="F14" s="153">
        <v>1156</v>
      </c>
      <c r="G14" s="154">
        <f t="shared" si="0"/>
        <v>98.80341880341881</v>
      </c>
    </row>
    <row r="15" spans="1:7" ht="12.75">
      <c r="A15" s="149" t="s">
        <v>413</v>
      </c>
      <c r="B15" s="150">
        <v>100</v>
      </c>
      <c r="C15" s="151">
        <f t="shared" si="1"/>
        <v>8.547008547008547</v>
      </c>
      <c r="D15" s="152"/>
      <c r="E15" s="152" t="s">
        <v>414</v>
      </c>
      <c r="F15" s="153">
        <v>1135</v>
      </c>
      <c r="G15" s="154">
        <f t="shared" si="0"/>
        <v>97.00854700854701</v>
      </c>
    </row>
    <row r="16" spans="1:7" ht="12.75">
      <c r="A16" s="149" t="s">
        <v>415</v>
      </c>
      <c r="B16" s="150">
        <v>51</v>
      </c>
      <c r="C16" s="151">
        <f t="shared" si="1"/>
        <v>4.358974358974359</v>
      </c>
      <c r="D16" s="152"/>
      <c r="E16" s="152"/>
      <c r="F16" s="141" t="s">
        <v>250</v>
      </c>
      <c r="G16" s="146"/>
    </row>
    <row r="17" spans="1:7" ht="12.75">
      <c r="A17" s="149" t="s">
        <v>416</v>
      </c>
      <c r="B17" s="150">
        <v>137</v>
      </c>
      <c r="C17" s="151">
        <f t="shared" si="1"/>
        <v>11.709401709401709</v>
      </c>
      <c r="D17" s="152"/>
      <c r="E17" s="143" t="s">
        <v>417</v>
      </c>
      <c r="F17" s="141" t="s">
        <v>250</v>
      </c>
      <c r="G17" s="146"/>
    </row>
    <row r="18" spans="1:7" ht="12.75">
      <c r="A18" s="149" t="s">
        <v>418</v>
      </c>
      <c r="B18" s="150">
        <v>229</v>
      </c>
      <c r="C18" s="151">
        <f t="shared" si="1"/>
        <v>19.572649572649574</v>
      </c>
      <c r="D18" s="152"/>
      <c r="E18" s="143" t="s">
        <v>419</v>
      </c>
      <c r="F18" s="141">
        <v>1170</v>
      </c>
      <c r="G18" s="148">
        <v>100</v>
      </c>
    </row>
    <row r="19" spans="1:7" ht="12.75">
      <c r="A19" s="149" t="s">
        <v>420</v>
      </c>
      <c r="B19" s="150">
        <v>210</v>
      </c>
      <c r="C19" s="151">
        <f t="shared" si="1"/>
        <v>17.94871794871795</v>
      </c>
      <c r="D19" s="152"/>
      <c r="E19" s="152" t="s">
        <v>421</v>
      </c>
      <c r="F19" s="153">
        <v>1170</v>
      </c>
      <c r="G19" s="154">
        <f aca="true" t="shared" si="2" ref="G19:G30">F19*100/F$18</f>
        <v>100</v>
      </c>
    </row>
    <row r="20" spans="1:7" ht="12.75">
      <c r="A20" s="149" t="s">
        <v>422</v>
      </c>
      <c r="B20" s="150">
        <v>71</v>
      </c>
      <c r="C20" s="151">
        <f t="shared" si="1"/>
        <v>6.068376068376068</v>
      </c>
      <c r="D20" s="152"/>
      <c r="E20" s="152" t="s">
        <v>423</v>
      </c>
      <c r="F20" s="153">
        <v>425</v>
      </c>
      <c r="G20" s="154">
        <f t="shared" si="2"/>
        <v>36.324786324786324</v>
      </c>
    </row>
    <row r="21" spans="1:7" ht="12.75">
      <c r="A21" s="149" t="s">
        <v>424</v>
      </c>
      <c r="B21" s="150">
        <v>46</v>
      </c>
      <c r="C21" s="151">
        <f t="shared" si="1"/>
        <v>3.9316239316239314</v>
      </c>
      <c r="D21" s="152"/>
      <c r="E21" s="152" t="s">
        <v>425</v>
      </c>
      <c r="F21" s="153">
        <v>257</v>
      </c>
      <c r="G21" s="154">
        <f t="shared" si="2"/>
        <v>21.965811965811966</v>
      </c>
    </row>
    <row r="22" spans="1:7" ht="12.75">
      <c r="A22" s="149" t="s">
        <v>426</v>
      </c>
      <c r="B22" s="150">
        <v>40</v>
      </c>
      <c r="C22" s="151">
        <f t="shared" si="1"/>
        <v>3.4188034188034186</v>
      </c>
      <c r="D22" s="152"/>
      <c r="E22" s="152" t="s">
        <v>427</v>
      </c>
      <c r="F22" s="153">
        <v>382</v>
      </c>
      <c r="G22" s="154">
        <f t="shared" si="2"/>
        <v>32.64957264957265</v>
      </c>
    </row>
    <row r="23" spans="1:7" ht="12.75">
      <c r="A23" s="149" t="s">
        <v>428</v>
      </c>
      <c r="B23" s="150">
        <v>43</v>
      </c>
      <c r="C23" s="151">
        <f t="shared" si="1"/>
        <v>3.675213675213675</v>
      </c>
      <c r="D23" s="152"/>
      <c r="E23" s="152" t="s">
        <v>429</v>
      </c>
      <c r="F23" s="153">
        <v>277</v>
      </c>
      <c r="G23" s="154">
        <f t="shared" si="2"/>
        <v>23.675213675213676</v>
      </c>
    </row>
    <row r="24" spans="1:7" ht="12.75">
      <c r="A24" s="149" t="s">
        <v>430</v>
      </c>
      <c r="B24" s="150">
        <v>7</v>
      </c>
      <c r="C24" s="151">
        <f t="shared" si="1"/>
        <v>0.5982905982905983</v>
      </c>
      <c r="D24" s="152"/>
      <c r="E24" s="152" t="s">
        <v>431</v>
      </c>
      <c r="F24" s="153">
        <v>54</v>
      </c>
      <c r="G24" s="154">
        <f t="shared" si="2"/>
        <v>4.615384615384615</v>
      </c>
    </row>
    <row r="25" spans="1:7" ht="12.75">
      <c r="A25" s="149"/>
      <c r="B25" s="145" t="s">
        <v>250</v>
      </c>
      <c r="C25" s="155"/>
      <c r="D25" s="152"/>
      <c r="E25" s="152" t="s">
        <v>432</v>
      </c>
      <c r="F25" s="153">
        <v>18</v>
      </c>
      <c r="G25" s="154">
        <f t="shared" si="2"/>
        <v>1.5384615384615385</v>
      </c>
    </row>
    <row r="26" spans="1:7" ht="12.75">
      <c r="A26" s="149" t="s">
        <v>433</v>
      </c>
      <c r="B26" s="156">
        <v>38.4</v>
      </c>
      <c r="C26" s="157" t="s">
        <v>261</v>
      </c>
      <c r="D26" s="152"/>
      <c r="E26" s="158" t="s">
        <v>434</v>
      </c>
      <c r="F26" s="153">
        <v>52</v>
      </c>
      <c r="G26" s="154">
        <f t="shared" si="2"/>
        <v>4.444444444444445</v>
      </c>
    </row>
    <row r="27" spans="1:7" ht="12.75">
      <c r="A27" s="149"/>
      <c r="B27" s="145" t="s">
        <v>250</v>
      </c>
      <c r="C27" s="155"/>
      <c r="D27" s="152"/>
      <c r="E27" s="159" t="s">
        <v>435</v>
      </c>
      <c r="F27" s="153">
        <v>35</v>
      </c>
      <c r="G27" s="154">
        <f t="shared" si="2"/>
        <v>2.9914529914529915</v>
      </c>
    </row>
    <row r="28" spans="1:7" ht="12.75">
      <c r="A28" s="149" t="s">
        <v>262</v>
      </c>
      <c r="B28" s="150">
        <v>868</v>
      </c>
      <c r="C28" s="151">
        <f aca="true" t="shared" si="3" ref="C28:C35">B28*100/B$7</f>
        <v>74.1880341880342</v>
      </c>
      <c r="D28" s="152"/>
      <c r="E28" s="152" t="s">
        <v>436</v>
      </c>
      <c r="F28" s="153">
        <v>0</v>
      </c>
      <c r="G28" s="154">
        <f t="shared" si="2"/>
        <v>0</v>
      </c>
    </row>
    <row r="29" spans="1:7" ht="12.75">
      <c r="A29" s="149" t="s">
        <v>0</v>
      </c>
      <c r="B29" s="150">
        <v>438</v>
      </c>
      <c r="C29" s="151">
        <f t="shared" si="3"/>
        <v>37.43589743589744</v>
      </c>
      <c r="D29" s="152"/>
      <c r="E29" s="152" t="s">
        <v>1</v>
      </c>
      <c r="F29" s="153">
        <v>0</v>
      </c>
      <c r="G29" s="154">
        <f t="shared" si="2"/>
        <v>0</v>
      </c>
    </row>
    <row r="30" spans="1:7" ht="12.75">
      <c r="A30" s="149" t="s">
        <v>2</v>
      </c>
      <c r="B30" s="150">
        <v>430</v>
      </c>
      <c r="C30" s="151">
        <f t="shared" si="3"/>
        <v>36.75213675213675</v>
      </c>
      <c r="D30" s="152"/>
      <c r="E30" s="152" t="s">
        <v>3</v>
      </c>
      <c r="F30" s="153">
        <v>0</v>
      </c>
      <c r="G30" s="154">
        <f t="shared" si="2"/>
        <v>0</v>
      </c>
    </row>
    <row r="31" spans="1:7" ht="12.75">
      <c r="A31" s="149" t="s">
        <v>4</v>
      </c>
      <c r="B31" s="150">
        <v>824</v>
      </c>
      <c r="C31" s="151">
        <f t="shared" si="3"/>
        <v>70.42735042735043</v>
      </c>
      <c r="D31" s="152"/>
      <c r="E31" s="152"/>
      <c r="F31" s="141" t="s">
        <v>250</v>
      </c>
      <c r="G31" s="146"/>
    </row>
    <row r="32" spans="1:7" ht="12.75">
      <c r="A32" s="149" t="s">
        <v>5</v>
      </c>
      <c r="B32" s="150">
        <v>115</v>
      </c>
      <c r="C32" s="151">
        <f t="shared" si="3"/>
        <v>9.82905982905983</v>
      </c>
      <c r="D32" s="152"/>
      <c r="E32" s="143" t="s">
        <v>6</v>
      </c>
      <c r="F32" s="141" t="s">
        <v>250</v>
      </c>
      <c r="G32" s="160"/>
    </row>
    <row r="33" spans="1:7" ht="12.75">
      <c r="A33" s="149" t="s">
        <v>7</v>
      </c>
      <c r="B33" s="150">
        <v>90</v>
      </c>
      <c r="C33" s="151">
        <f t="shared" si="3"/>
        <v>7.6923076923076925</v>
      </c>
      <c r="D33" s="152"/>
      <c r="E33" s="143" t="s">
        <v>8</v>
      </c>
      <c r="F33" s="141">
        <v>425</v>
      </c>
      <c r="G33" s="148">
        <v>100</v>
      </c>
    </row>
    <row r="34" spans="1:7" ht="12.75">
      <c r="A34" s="149" t="s">
        <v>0</v>
      </c>
      <c r="B34" s="150">
        <v>40</v>
      </c>
      <c r="C34" s="151">
        <f t="shared" si="3"/>
        <v>3.4188034188034186</v>
      </c>
      <c r="D34" s="152"/>
      <c r="E34" s="152" t="s">
        <v>9</v>
      </c>
      <c r="F34" s="153">
        <v>323</v>
      </c>
      <c r="G34" s="154">
        <f aca="true" t="shared" si="4" ref="G34:G42">F34*100/F$33</f>
        <v>76</v>
      </c>
    </row>
    <row r="35" spans="1:7" ht="12.75">
      <c r="A35" s="149" t="s">
        <v>2</v>
      </c>
      <c r="B35" s="150">
        <v>50</v>
      </c>
      <c r="C35" s="151">
        <f t="shared" si="3"/>
        <v>4.273504273504273</v>
      </c>
      <c r="D35" s="152"/>
      <c r="E35" s="152" t="s">
        <v>10</v>
      </c>
      <c r="F35" s="153">
        <v>149</v>
      </c>
      <c r="G35" s="154">
        <f t="shared" si="4"/>
        <v>35.05882352941177</v>
      </c>
    </row>
    <row r="36" spans="1:7" ht="12.75">
      <c r="A36" s="149"/>
      <c r="B36" s="145" t="s">
        <v>250</v>
      </c>
      <c r="C36" s="155"/>
      <c r="D36" s="152"/>
      <c r="E36" s="152" t="s">
        <v>11</v>
      </c>
      <c r="F36" s="153">
        <v>257</v>
      </c>
      <c r="G36" s="154">
        <f t="shared" si="4"/>
        <v>60.470588235294116</v>
      </c>
    </row>
    <row r="37" spans="1:7" ht="12.75">
      <c r="A37" s="161" t="s">
        <v>12</v>
      </c>
      <c r="B37" s="145" t="s">
        <v>250</v>
      </c>
      <c r="C37" s="155"/>
      <c r="D37" s="152"/>
      <c r="E37" s="152" t="s">
        <v>10</v>
      </c>
      <c r="F37" s="153">
        <v>111</v>
      </c>
      <c r="G37" s="154">
        <f t="shared" si="4"/>
        <v>26.11764705882353</v>
      </c>
    </row>
    <row r="38" spans="1:7" ht="12.75">
      <c r="A38" s="162" t="s">
        <v>13</v>
      </c>
      <c r="B38" s="150">
        <v>1161</v>
      </c>
      <c r="C38" s="151">
        <f aca="true" t="shared" si="5" ref="C38:C56">B38*100/B$7</f>
        <v>99.23076923076923</v>
      </c>
      <c r="D38" s="152"/>
      <c r="E38" s="152" t="s">
        <v>14</v>
      </c>
      <c r="F38" s="153">
        <v>38</v>
      </c>
      <c r="G38" s="154">
        <f t="shared" si="4"/>
        <v>8.941176470588236</v>
      </c>
    </row>
    <row r="39" spans="1:7" ht="12.75">
      <c r="A39" s="149" t="s">
        <v>15</v>
      </c>
      <c r="B39" s="150">
        <v>1147</v>
      </c>
      <c r="C39" s="151">
        <f t="shared" si="5"/>
        <v>98.03418803418803</v>
      </c>
      <c r="D39" s="152"/>
      <c r="E39" s="152" t="s">
        <v>10</v>
      </c>
      <c r="F39" s="153">
        <v>19</v>
      </c>
      <c r="G39" s="154">
        <f t="shared" si="4"/>
        <v>4.470588235294118</v>
      </c>
    </row>
    <row r="40" spans="1:7" ht="12.75">
      <c r="A40" s="149" t="s">
        <v>16</v>
      </c>
      <c r="B40" s="150">
        <v>7</v>
      </c>
      <c r="C40" s="151">
        <f t="shared" si="5"/>
        <v>0.5982905982905983</v>
      </c>
      <c r="D40" s="152"/>
      <c r="E40" s="152" t="s">
        <v>17</v>
      </c>
      <c r="F40" s="153">
        <v>102</v>
      </c>
      <c r="G40" s="154">
        <f t="shared" si="4"/>
        <v>24</v>
      </c>
    </row>
    <row r="41" spans="1:7" ht="12.75">
      <c r="A41" s="149" t="s">
        <v>18</v>
      </c>
      <c r="B41" s="150">
        <v>1</v>
      </c>
      <c r="C41" s="151">
        <f t="shared" si="5"/>
        <v>0.08547008547008547</v>
      </c>
      <c r="D41" s="152"/>
      <c r="E41" s="152" t="s">
        <v>19</v>
      </c>
      <c r="F41" s="153">
        <v>81</v>
      </c>
      <c r="G41" s="154">
        <f t="shared" si="4"/>
        <v>19.058823529411764</v>
      </c>
    </row>
    <row r="42" spans="1:7" ht="12.75">
      <c r="A42" s="149" t="s">
        <v>20</v>
      </c>
      <c r="B42" s="150">
        <v>4</v>
      </c>
      <c r="C42" s="151">
        <f t="shared" si="5"/>
        <v>0.3418803418803419</v>
      </c>
      <c r="D42" s="152"/>
      <c r="E42" s="152" t="s">
        <v>21</v>
      </c>
      <c r="F42" s="153">
        <v>22</v>
      </c>
      <c r="G42" s="154">
        <f t="shared" si="4"/>
        <v>5.176470588235294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53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3">
        <v>164</v>
      </c>
      <c r="G44" s="163">
        <f>F44*100/F33</f>
        <v>38.588235294117645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53">
        <v>69</v>
      </c>
      <c r="G45" s="163">
        <f>F45*100/F33</f>
        <v>16.235294117647058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53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0.2564102564102564</v>
      </c>
      <c r="D47" s="152"/>
      <c r="E47" s="152" t="s">
        <v>29</v>
      </c>
      <c r="F47" s="164">
        <v>2.75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0.08547008547008547</v>
      </c>
      <c r="D48" s="152"/>
      <c r="E48" s="152" t="s">
        <v>31</v>
      </c>
      <c r="F48" s="164">
        <v>3.15</v>
      </c>
      <c r="G48" s="165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53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1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448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3">
        <v>425</v>
      </c>
      <c r="G52" s="154">
        <f>F52*100/F$51</f>
        <v>94.86607142857143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3">
        <v>23</v>
      </c>
      <c r="G53" s="154">
        <f>F53*100/F$51</f>
        <v>5.133928571428571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3">
        <v>5</v>
      </c>
      <c r="G54" s="154">
        <f>F54*100/F$51</f>
        <v>1.1160714285714286</v>
      </c>
    </row>
    <row r="55" spans="1:7" ht="12.75">
      <c r="A55" s="149" t="s">
        <v>43</v>
      </c>
      <c r="B55" s="150">
        <v>2</v>
      </c>
      <c r="C55" s="151">
        <f t="shared" si="5"/>
        <v>0.17094017094017094</v>
      </c>
      <c r="D55" s="152"/>
      <c r="E55" s="152"/>
      <c r="F55" s="153" t="s">
        <v>250</v>
      </c>
      <c r="G55" s="146"/>
    </row>
    <row r="56" spans="1:7" ht="12.75">
      <c r="A56" s="149" t="s">
        <v>44</v>
      </c>
      <c r="B56" s="166">
        <v>9</v>
      </c>
      <c r="C56" s="151">
        <f t="shared" si="5"/>
        <v>0.7692307692307693</v>
      </c>
      <c r="D56" s="152"/>
      <c r="E56" s="152" t="s">
        <v>45</v>
      </c>
      <c r="F56" s="167">
        <v>0.6</v>
      </c>
      <c r="G56" s="165" t="s">
        <v>261</v>
      </c>
    </row>
    <row r="57" spans="1:7" ht="12.75">
      <c r="A57" s="149"/>
      <c r="B57" s="166" t="s">
        <v>250</v>
      </c>
      <c r="C57" s="168"/>
      <c r="D57" s="152"/>
      <c r="E57" s="152" t="s">
        <v>46</v>
      </c>
      <c r="F57" s="167">
        <v>4.3</v>
      </c>
      <c r="G57" s="165" t="s">
        <v>261</v>
      </c>
    </row>
    <row r="58" spans="1:7" ht="12.75">
      <c r="A58" s="169" t="s">
        <v>47</v>
      </c>
      <c r="B58" s="166" t="s">
        <v>250</v>
      </c>
      <c r="C58" s="168"/>
      <c r="D58" s="152"/>
      <c r="E58" s="152"/>
      <c r="F58" s="153" t="s">
        <v>250</v>
      </c>
      <c r="G58" s="146"/>
    </row>
    <row r="59" spans="1:7" ht="12.75">
      <c r="A59" s="170" t="s">
        <v>48</v>
      </c>
      <c r="B59" s="166" t="s">
        <v>250</v>
      </c>
      <c r="C59" s="168"/>
      <c r="D59" s="152"/>
      <c r="E59" s="143" t="s">
        <v>49</v>
      </c>
      <c r="F59" s="153" t="s">
        <v>250</v>
      </c>
      <c r="G59" s="160"/>
    </row>
    <row r="60" spans="1:7" ht="12.75">
      <c r="A60" s="149" t="s">
        <v>50</v>
      </c>
      <c r="B60" s="166">
        <v>1156</v>
      </c>
      <c r="C60" s="168">
        <f>B60*100/B7</f>
        <v>98.80341880341881</v>
      </c>
      <c r="D60" s="152"/>
      <c r="E60" s="143" t="s">
        <v>51</v>
      </c>
      <c r="F60" s="141">
        <v>425</v>
      </c>
      <c r="G60" s="148">
        <v>100</v>
      </c>
    </row>
    <row r="61" spans="1:7" ht="12.75">
      <c r="A61" s="149" t="s">
        <v>52</v>
      </c>
      <c r="B61" s="166">
        <v>10</v>
      </c>
      <c r="C61" s="168">
        <f>B61*100/B7</f>
        <v>0.8547008547008547</v>
      </c>
      <c r="D61" s="152"/>
      <c r="E61" s="152" t="s">
        <v>53</v>
      </c>
      <c r="F61" s="153">
        <v>359</v>
      </c>
      <c r="G61" s="154">
        <f>F61*100/F$60</f>
        <v>84.47058823529412</v>
      </c>
    </row>
    <row r="62" spans="1:7" ht="12.75">
      <c r="A62" s="149" t="s">
        <v>54</v>
      </c>
      <c r="B62" s="166">
        <v>7</v>
      </c>
      <c r="C62" s="168">
        <f>B62*100/B7</f>
        <v>0.5982905982905983</v>
      </c>
      <c r="D62" s="152"/>
      <c r="E62" s="152" t="s">
        <v>55</v>
      </c>
      <c r="F62" s="153">
        <v>66</v>
      </c>
      <c r="G62" s="154">
        <f>F62*100/F$60</f>
        <v>15.529411764705882</v>
      </c>
    </row>
    <row r="63" spans="1:7" ht="12.75">
      <c r="A63" s="149" t="s">
        <v>56</v>
      </c>
      <c r="B63" s="166">
        <v>4</v>
      </c>
      <c r="C63" s="168">
        <f>B63*100/B7</f>
        <v>0.3418803418803419</v>
      </c>
      <c r="D63" s="152"/>
      <c r="E63" s="152"/>
      <c r="F63" s="153" t="s">
        <v>250</v>
      </c>
      <c r="G63" s="146"/>
    </row>
    <row r="64" spans="1:7" ht="12.75">
      <c r="A64" s="149" t="s">
        <v>57</v>
      </c>
      <c r="B64" s="166">
        <v>0</v>
      </c>
      <c r="C64" s="168">
        <f>B64*100/B7</f>
        <v>0</v>
      </c>
      <c r="D64" s="152"/>
      <c r="E64" s="152" t="s">
        <v>58</v>
      </c>
      <c r="F64" s="164">
        <v>2.84</v>
      </c>
      <c r="G64" s="165" t="s">
        <v>261</v>
      </c>
    </row>
    <row r="65" spans="1:7" ht="13.5" thickBot="1">
      <c r="A65" s="171" t="s">
        <v>59</v>
      </c>
      <c r="B65" s="172">
        <v>2</v>
      </c>
      <c r="C65" s="173">
        <f>B65*100/B7</f>
        <v>0.17094017094017094</v>
      </c>
      <c r="D65" s="174"/>
      <c r="E65" s="174" t="s">
        <v>60</v>
      </c>
      <c r="F65" s="175">
        <v>2.29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1160</v>
      </c>
      <c r="G9" s="33">
        <f>(F9/$F$9)*100</f>
        <v>100</v>
      </c>
    </row>
    <row r="10" spans="1:7" ht="12.75">
      <c r="A10" s="29" t="s">
        <v>269</v>
      </c>
      <c r="B10" s="93">
        <v>296</v>
      </c>
      <c r="C10" s="33">
        <f aca="true" t="shared" si="0" ref="C10:C15">(B10/$B$10)*100</f>
        <v>100</v>
      </c>
      <c r="E10" s="34" t="s">
        <v>270</v>
      </c>
      <c r="F10" s="97">
        <v>1125</v>
      </c>
      <c r="G10" s="84">
        <f aca="true" t="shared" si="1" ref="G10:G16">(F10/$F$9)*100</f>
        <v>96.98275862068965</v>
      </c>
    </row>
    <row r="11" spans="1:8" ht="12.75">
      <c r="A11" s="36" t="s">
        <v>271</v>
      </c>
      <c r="B11" s="98">
        <v>8</v>
      </c>
      <c r="C11" s="35">
        <f t="shared" si="0"/>
        <v>2.7027027027027026</v>
      </c>
      <c r="E11" s="34" t="s">
        <v>272</v>
      </c>
      <c r="F11" s="97">
        <v>1102</v>
      </c>
      <c r="G11" s="84">
        <f t="shared" si="1"/>
        <v>95</v>
      </c>
      <c r="H11" s="15" t="s">
        <v>250</v>
      </c>
    </row>
    <row r="12" spans="1:8" ht="12.75">
      <c r="A12" s="36" t="s">
        <v>273</v>
      </c>
      <c r="B12" s="98">
        <v>34</v>
      </c>
      <c r="C12" s="35">
        <f t="shared" si="0"/>
        <v>11.486486486486488</v>
      </c>
      <c r="E12" s="34" t="s">
        <v>274</v>
      </c>
      <c r="F12" s="97">
        <v>793</v>
      </c>
      <c r="G12" s="84">
        <f t="shared" si="1"/>
        <v>68.36206896551724</v>
      </c>
      <c r="H12" s="15" t="s">
        <v>250</v>
      </c>
    </row>
    <row r="13" spans="1:7" ht="12.75">
      <c r="A13" s="36" t="s">
        <v>275</v>
      </c>
      <c r="B13" s="98">
        <v>117</v>
      </c>
      <c r="C13" s="35">
        <f t="shared" si="0"/>
        <v>39.52702702702703</v>
      </c>
      <c r="E13" s="34" t="s">
        <v>276</v>
      </c>
      <c r="F13" s="97">
        <v>309</v>
      </c>
      <c r="G13" s="84">
        <f t="shared" si="1"/>
        <v>26.637931034482758</v>
      </c>
    </row>
    <row r="14" spans="1:7" ht="12.75">
      <c r="A14" s="36" t="s">
        <v>277</v>
      </c>
      <c r="B14" s="98">
        <v>101</v>
      </c>
      <c r="C14" s="35">
        <f t="shared" si="0"/>
        <v>34.12162162162162</v>
      </c>
      <c r="E14" s="34" t="s">
        <v>166</v>
      </c>
      <c r="F14" s="97">
        <v>23</v>
      </c>
      <c r="G14" s="84">
        <f t="shared" si="1"/>
        <v>1.9827586206896552</v>
      </c>
    </row>
    <row r="15" spans="1:7" ht="12.75">
      <c r="A15" s="36" t="s">
        <v>324</v>
      </c>
      <c r="B15" s="97">
        <v>36</v>
      </c>
      <c r="C15" s="35">
        <f t="shared" si="0"/>
        <v>12.162162162162163</v>
      </c>
      <c r="E15" s="34" t="s">
        <v>278</v>
      </c>
      <c r="F15" s="97">
        <v>35</v>
      </c>
      <c r="G15" s="84">
        <f t="shared" si="1"/>
        <v>3.0172413793103448</v>
      </c>
    </row>
    <row r="16" spans="1:7" ht="12.75">
      <c r="A16" s="36"/>
      <c r="B16" s="93" t="s">
        <v>250</v>
      </c>
      <c r="C16" s="10"/>
      <c r="E16" s="34" t="s">
        <v>279</v>
      </c>
      <c r="F16" s="98">
        <v>11</v>
      </c>
      <c r="G16" s="84">
        <f t="shared" si="1"/>
        <v>0.9482758620689655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32</v>
      </c>
      <c r="G17" s="84">
        <f>(F17/$F$9)*100</f>
        <v>2.7586206896551726</v>
      </c>
    </row>
    <row r="18" spans="1:7" ht="12.75">
      <c r="A18" s="29" t="s">
        <v>282</v>
      </c>
      <c r="B18" s="93">
        <v>781</v>
      </c>
      <c r="C18" s="33">
        <f>(B18/$B$18)*100</f>
        <v>100</v>
      </c>
      <c r="E18" s="34" t="s">
        <v>283</v>
      </c>
      <c r="F18" s="97">
        <v>3</v>
      </c>
      <c r="G18" s="84">
        <f>(F18/$F$9)*100</f>
        <v>0.25862068965517243</v>
      </c>
    </row>
    <row r="19" spans="1:7" ht="12.75">
      <c r="A19" s="36" t="s">
        <v>284</v>
      </c>
      <c r="B19" s="97">
        <v>35</v>
      </c>
      <c r="C19" s="84">
        <f aca="true" t="shared" si="2" ref="C19:C25">(B19/$B$18)*100</f>
        <v>4.481434058898848</v>
      </c>
      <c r="E19" s="34"/>
      <c r="F19" s="97" t="s">
        <v>250</v>
      </c>
      <c r="G19" s="84"/>
    </row>
    <row r="20" spans="1:7" ht="12.75">
      <c r="A20" s="36" t="s">
        <v>285</v>
      </c>
      <c r="B20" s="97">
        <v>98</v>
      </c>
      <c r="C20" s="84">
        <f t="shared" si="2"/>
        <v>12.548015364916774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300</v>
      </c>
      <c r="C21" s="84">
        <f t="shared" si="2"/>
        <v>38.41229193341869</v>
      </c>
      <c r="E21" s="38" t="s">
        <v>167</v>
      </c>
      <c r="F21" s="80">
        <v>35</v>
      </c>
      <c r="G21" s="33">
        <f>(F21/$F$21)*100</f>
        <v>100</v>
      </c>
    </row>
    <row r="22" spans="1:7" ht="12.75">
      <c r="A22" s="36" t="s">
        <v>302</v>
      </c>
      <c r="B22" s="97">
        <v>178</v>
      </c>
      <c r="C22" s="84">
        <f t="shared" si="2"/>
        <v>22.791293213828425</v>
      </c>
      <c r="E22" s="34" t="s">
        <v>303</v>
      </c>
      <c r="F22" s="97">
        <v>14</v>
      </c>
      <c r="G22" s="84">
        <f aca="true" t="shared" si="3" ref="G22:G27">(F22/$F$21)*100</f>
        <v>40</v>
      </c>
    </row>
    <row r="23" spans="1:7" ht="12.75">
      <c r="A23" s="36" t="s">
        <v>304</v>
      </c>
      <c r="B23" s="97">
        <v>26</v>
      </c>
      <c r="C23" s="84">
        <f t="shared" si="2"/>
        <v>3.329065300896287</v>
      </c>
      <c r="E23" s="34" t="s">
        <v>305</v>
      </c>
      <c r="F23" s="97">
        <v>16</v>
      </c>
      <c r="G23" s="84">
        <f t="shared" si="3"/>
        <v>45.714285714285715</v>
      </c>
    </row>
    <row r="24" spans="1:7" ht="12.75">
      <c r="A24" s="36" t="s">
        <v>306</v>
      </c>
      <c r="B24" s="97">
        <v>96</v>
      </c>
      <c r="C24" s="84">
        <f t="shared" si="2"/>
        <v>12.291933418693981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48</v>
      </c>
      <c r="C25" s="84">
        <f t="shared" si="2"/>
        <v>6.1459667093469905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</v>
      </c>
      <c r="G26" s="84">
        <f t="shared" si="3"/>
        <v>14.285714285714285</v>
      </c>
    </row>
    <row r="27" spans="1:7" ht="12.75">
      <c r="A27" s="36" t="s">
        <v>311</v>
      </c>
      <c r="B27" s="108">
        <v>83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18.4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1097</v>
      </c>
      <c r="G30" s="33">
        <f>(F30/$F$30)*100</f>
        <v>100</v>
      </c>
      <c r="J30" s="39"/>
    </row>
    <row r="31" spans="1:10" ht="12.75">
      <c r="A31" s="95" t="s">
        <v>296</v>
      </c>
      <c r="B31" s="93">
        <v>940</v>
      </c>
      <c r="C31" s="33">
        <f>(B31/$B$31)*100</f>
        <v>100</v>
      </c>
      <c r="E31" s="34" t="s">
        <v>317</v>
      </c>
      <c r="F31" s="97">
        <v>1067</v>
      </c>
      <c r="G31" s="101">
        <f>(F31/$F$30)*100</f>
        <v>97.26526891522333</v>
      </c>
      <c r="J31" s="39"/>
    </row>
    <row r="32" spans="1:10" ht="12.75">
      <c r="A32" s="36" t="s">
        <v>318</v>
      </c>
      <c r="B32" s="97">
        <v>268</v>
      </c>
      <c r="C32" s="10">
        <f>(B32/$B$31)*100</f>
        <v>28.510638297872344</v>
      </c>
      <c r="E32" s="34" t="s">
        <v>319</v>
      </c>
      <c r="F32" s="97">
        <v>30</v>
      </c>
      <c r="G32" s="101">
        <f aca="true" t="shared" si="4" ref="G32:G39">(F32/$F$30)*100</f>
        <v>2.734731084776664</v>
      </c>
      <c r="J32" s="39"/>
    </row>
    <row r="33" spans="1:10" ht="12.75">
      <c r="A33" s="36" t="s">
        <v>320</v>
      </c>
      <c r="B33" s="97">
        <v>516</v>
      </c>
      <c r="C33" s="10">
        <f aca="true" t="shared" si="5" ref="C33:C38">(B33/$B$31)*100</f>
        <v>54.8936170212766</v>
      </c>
      <c r="E33" s="34" t="s">
        <v>321</v>
      </c>
      <c r="F33" s="97">
        <v>16</v>
      </c>
      <c r="G33" s="101">
        <f t="shared" si="4"/>
        <v>1.4585232452142205</v>
      </c>
      <c r="J33" s="39"/>
    </row>
    <row r="34" spans="1:7" ht="12.75">
      <c r="A34" s="36" t="s">
        <v>322</v>
      </c>
      <c r="B34" s="97">
        <v>15</v>
      </c>
      <c r="C34" s="10">
        <f t="shared" si="5"/>
        <v>1.5957446808510638</v>
      </c>
      <c r="E34" s="34" t="s">
        <v>323</v>
      </c>
      <c r="F34" s="97">
        <v>5</v>
      </c>
      <c r="G34" s="101">
        <f t="shared" si="4"/>
        <v>0.4557885141294439</v>
      </c>
    </row>
    <row r="35" spans="1:7" ht="12.75">
      <c r="A35" s="36" t="s">
        <v>325</v>
      </c>
      <c r="B35" s="97">
        <v>48</v>
      </c>
      <c r="C35" s="10">
        <f t="shared" si="5"/>
        <v>5.106382978723404</v>
      </c>
      <c r="E35" s="34" t="s">
        <v>321</v>
      </c>
      <c r="F35" s="97">
        <v>3</v>
      </c>
      <c r="G35" s="101">
        <f t="shared" si="4"/>
        <v>0.27347310847766637</v>
      </c>
    </row>
    <row r="36" spans="1:7" ht="12.75">
      <c r="A36" s="36" t="s">
        <v>297</v>
      </c>
      <c r="B36" s="97">
        <v>42</v>
      </c>
      <c r="C36" s="10">
        <f t="shared" si="5"/>
        <v>4.468085106382979</v>
      </c>
      <c r="E36" s="34" t="s">
        <v>327</v>
      </c>
      <c r="F36" s="97">
        <v>11</v>
      </c>
      <c r="G36" s="101">
        <f t="shared" si="4"/>
        <v>1.0027347310847767</v>
      </c>
    </row>
    <row r="37" spans="1:7" ht="12.75">
      <c r="A37" s="36" t="s">
        <v>326</v>
      </c>
      <c r="B37" s="97">
        <v>93</v>
      </c>
      <c r="C37" s="10">
        <f t="shared" si="5"/>
        <v>9.893617021276595</v>
      </c>
      <c r="E37" s="34" t="s">
        <v>321</v>
      </c>
      <c r="F37" s="97">
        <v>2</v>
      </c>
      <c r="G37" s="101">
        <f t="shared" si="4"/>
        <v>0.18231540565177756</v>
      </c>
    </row>
    <row r="38" spans="1:7" ht="12.75">
      <c r="A38" s="36" t="s">
        <v>297</v>
      </c>
      <c r="B38" s="97">
        <v>41</v>
      </c>
      <c r="C38" s="10">
        <f t="shared" si="5"/>
        <v>4.361702127659575</v>
      </c>
      <c r="E38" s="34" t="s">
        <v>259</v>
      </c>
      <c r="F38" s="97">
        <v>12</v>
      </c>
      <c r="G38" s="101">
        <f t="shared" si="4"/>
        <v>1.0938924339106655</v>
      </c>
    </row>
    <row r="39" spans="1:7" ht="12.75">
      <c r="A39" s="36"/>
      <c r="B39" s="97" t="s">
        <v>250</v>
      </c>
      <c r="C39" s="10"/>
      <c r="E39" s="34" t="s">
        <v>321</v>
      </c>
      <c r="F39" s="97">
        <v>9</v>
      </c>
      <c r="G39" s="101">
        <f t="shared" si="4"/>
        <v>0.8204193254329991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</v>
      </c>
      <c r="C42" s="33">
        <f>(B42/$B$42)*100</f>
        <v>100</v>
      </c>
      <c r="E42" s="31" t="s">
        <v>268</v>
      </c>
      <c r="F42" s="80">
        <v>1160</v>
      </c>
      <c r="G42" s="99">
        <f>(F42/$F$42)*100</f>
        <v>100</v>
      </c>
      <c r="I42" s="39"/>
    </row>
    <row r="43" spans="1:7" ht="12.75">
      <c r="A43" s="36" t="s">
        <v>301</v>
      </c>
      <c r="B43" s="98">
        <v>9</v>
      </c>
      <c r="C43" s="102">
        <f>(B43/$B$42)*100</f>
        <v>39.130434782608695</v>
      </c>
      <c r="E43" s="60" t="s">
        <v>168</v>
      </c>
      <c r="F43" s="106">
        <v>1514</v>
      </c>
      <c r="G43" s="107">
        <f aca="true" t="shared" si="6" ref="G43:G71">(F43/$F$42)*100</f>
        <v>130.51724137931035</v>
      </c>
    </row>
    <row r="44" spans="1:7" ht="12.75">
      <c r="A44" s="36"/>
      <c r="B44" s="93" t="s">
        <v>250</v>
      </c>
      <c r="C44" s="10"/>
      <c r="E44" s="1" t="s">
        <v>329</v>
      </c>
      <c r="F44" s="97">
        <v>3</v>
      </c>
      <c r="G44" s="101">
        <f t="shared" si="6"/>
        <v>0.25862068965517243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</v>
      </c>
      <c r="G45" s="101">
        <f t="shared" si="6"/>
        <v>0.1724137931034483</v>
      </c>
    </row>
    <row r="46" spans="1:7" ht="12.75">
      <c r="A46" s="29" t="s">
        <v>331</v>
      </c>
      <c r="B46" s="93">
        <v>861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0.1724137931034483</v>
      </c>
    </row>
    <row r="47" spans="1:7" ht="12.75">
      <c r="A47" s="36" t="s">
        <v>333</v>
      </c>
      <c r="B47" s="97">
        <v>105</v>
      </c>
      <c r="C47" s="10">
        <f>(B47/$B$46)*100</f>
        <v>12.195121951219512</v>
      </c>
      <c r="E47" s="1" t="s">
        <v>334</v>
      </c>
      <c r="F47" s="97">
        <v>12</v>
      </c>
      <c r="G47" s="101">
        <f t="shared" si="6"/>
        <v>1.0344827586206897</v>
      </c>
    </row>
    <row r="48" spans="1:7" ht="12.75">
      <c r="A48" s="36"/>
      <c r="B48" s="93" t="s">
        <v>250</v>
      </c>
      <c r="C48" s="10"/>
      <c r="E48" s="1" t="s">
        <v>335</v>
      </c>
      <c r="F48" s="97">
        <v>207</v>
      </c>
      <c r="G48" s="101">
        <f t="shared" si="6"/>
        <v>17.844827586206897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25</v>
      </c>
      <c r="G49" s="101">
        <f t="shared" si="6"/>
        <v>2.1551724137931036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</v>
      </c>
      <c r="G50" s="101">
        <f t="shared" si="6"/>
        <v>0.7758620689655172</v>
      </c>
    </row>
    <row r="51" spans="1:7" ht="12.75">
      <c r="A51" s="5" t="s">
        <v>338</v>
      </c>
      <c r="B51" s="93">
        <v>283</v>
      </c>
      <c r="C51" s="33">
        <f>(B51/$B$51)*100</f>
        <v>100</v>
      </c>
      <c r="E51" s="1" t="s">
        <v>339</v>
      </c>
      <c r="F51" s="97">
        <v>334</v>
      </c>
      <c r="G51" s="101">
        <f t="shared" si="6"/>
        <v>28.793103448275865</v>
      </c>
    </row>
    <row r="52" spans="1:7" ht="12.75">
      <c r="A52" s="4" t="s">
        <v>340</v>
      </c>
      <c r="B52" s="98">
        <v>44</v>
      </c>
      <c r="C52" s="10">
        <f>(B52/$B$51)*100</f>
        <v>15.547703180212014</v>
      </c>
      <c r="E52" s="1" t="s">
        <v>341</v>
      </c>
      <c r="F52" s="97">
        <v>1</v>
      </c>
      <c r="G52" s="101">
        <f t="shared" si="6"/>
        <v>0.08620689655172414</v>
      </c>
    </row>
    <row r="53" spans="1:7" ht="12.75">
      <c r="A53" s="4"/>
      <c r="B53" s="93" t="s">
        <v>250</v>
      </c>
      <c r="C53" s="10"/>
      <c r="E53" s="1" t="s">
        <v>342</v>
      </c>
      <c r="F53" s="97">
        <v>39</v>
      </c>
      <c r="G53" s="101">
        <f t="shared" si="6"/>
        <v>3.362068965517241</v>
      </c>
    </row>
    <row r="54" spans="1:7" ht="14.25">
      <c r="A54" s="5" t="s">
        <v>343</v>
      </c>
      <c r="B54" s="93">
        <v>706</v>
      </c>
      <c r="C54" s="33">
        <f>(B54/$B$54)*100</f>
        <v>100</v>
      </c>
      <c r="E54" s="1" t="s">
        <v>201</v>
      </c>
      <c r="F54" s="97">
        <v>333</v>
      </c>
      <c r="G54" s="101">
        <f t="shared" si="6"/>
        <v>28.706896551724135</v>
      </c>
    </row>
    <row r="55" spans="1:7" ht="12.75">
      <c r="A55" s="4" t="s">
        <v>340</v>
      </c>
      <c r="B55" s="98">
        <v>168</v>
      </c>
      <c r="C55" s="10">
        <f>(B55/$B$54)*100</f>
        <v>23.79603399433428</v>
      </c>
      <c r="E55" s="1" t="s">
        <v>344</v>
      </c>
      <c r="F55" s="97">
        <v>157</v>
      </c>
      <c r="G55" s="101">
        <f t="shared" si="6"/>
        <v>13.534482758620689</v>
      </c>
    </row>
    <row r="56" spans="1:7" ht="12.75">
      <c r="A56" s="4" t="s">
        <v>345</v>
      </c>
      <c r="B56" s="119">
        <v>76.8</v>
      </c>
      <c r="C56" s="37" t="s">
        <v>261</v>
      </c>
      <c r="E56" s="1" t="s">
        <v>346</v>
      </c>
      <c r="F56" s="97">
        <v>6</v>
      </c>
      <c r="G56" s="101">
        <f t="shared" si="6"/>
        <v>0.5172413793103449</v>
      </c>
    </row>
    <row r="57" spans="1:7" ht="12.75">
      <c r="A57" s="4" t="s">
        <v>347</v>
      </c>
      <c r="B57" s="98">
        <v>538</v>
      </c>
      <c r="C57" s="10">
        <f>(B57/$B$54)*100</f>
        <v>76.20396600566572</v>
      </c>
      <c r="E57" s="1" t="s">
        <v>348</v>
      </c>
      <c r="F57" s="97">
        <v>12</v>
      </c>
      <c r="G57" s="101">
        <f t="shared" si="6"/>
        <v>1.0344827586206897</v>
      </c>
    </row>
    <row r="58" spans="1:7" ht="12.75">
      <c r="A58" s="4" t="s">
        <v>345</v>
      </c>
      <c r="B58" s="119">
        <v>80.1</v>
      </c>
      <c r="C58" s="37" t="s">
        <v>261</v>
      </c>
      <c r="E58" s="1" t="s">
        <v>349</v>
      </c>
      <c r="F58" s="97">
        <v>61</v>
      </c>
      <c r="G58" s="101">
        <f t="shared" si="6"/>
        <v>5.258620689655173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100</v>
      </c>
      <c r="C60" s="33">
        <f>(B60/$B$60)*100</f>
        <v>100</v>
      </c>
      <c r="E60" s="1" t="s">
        <v>352</v>
      </c>
      <c r="F60" s="97">
        <v>2</v>
      </c>
      <c r="G60" s="101">
        <f t="shared" si="6"/>
        <v>0.1724137931034483</v>
      </c>
    </row>
    <row r="61" spans="1:7" ht="12.75">
      <c r="A61" s="4" t="s">
        <v>340</v>
      </c>
      <c r="B61" s="97">
        <v>43</v>
      </c>
      <c r="C61" s="10">
        <f>(B61/$B$60)*100</f>
        <v>43</v>
      </c>
      <c r="E61" s="1" t="s">
        <v>353</v>
      </c>
      <c r="F61" s="97">
        <v>6</v>
      </c>
      <c r="G61" s="101">
        <f t="shared" si="6"/>
        <v>0.5172413793103449</v>
      </c>
    </row>
    <row r="62" spans="1:7" ht="12.75">
      <c r="A62" s="4"/>
      <c r="B62" s="93" t="s">
        <v>250</v>
      </c>
      <c r="C62" s="10"/>
      <c r="E62" s="1" t="s">
        <v>354</v>
      </c>
      <c r="F62" s="97">
        <v>45</v>
      </c>
      <c r="G62" s="101">
        <f t="shared" si="6"/>
        <v>3.8793103448275863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0.25862068965517243</v>
      </c>
    </row>
    <row r="64" spans="1:7" ht="12.75">
      <c r="A64" s="29" t="s">
        <v>357</v>
      </c>
      <c r="B64" s="93">
        <v>1097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760</v>
      </c>
      <c r="C65" s="10">
        <f>(B65/$B$64)*100</f>
        <v>69.27985414767548</v>
      </c>
      <c r="E65" s="1" t="s">
        <v>359</v>
      </c>
      <c r="F65" s="97">
        <v>10</v>
      </c>
      <c r="G65" s="101">
        <f t="shared" si="6"/>
        <v>0.8620689655172413</v>
      </c>
    </row>
    <row r="66" spans="1:7" ht="12.75">
      <c r="A66" s="4" t="s">
        <v>257</v>
      </c>
      <c r="B66" s="97">
        <v>336</v>
      </c>
      <c r="C66" s="10">
        <f aca="true" t="shared" si="7" ref="C66:C71">(B66/$B$64)*100</f>
        <v>30.628988149498632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269</v>
      </c>
      <c r="C67" s="10">
        <f t="shared" si="7"/>
        <v>24.521422060164085</v>
      </c>
      <c r="E67" s="1" t="s">
        <v>362</v>
      </c>
      <c r="F67" s="97">
        <v>5</v>
      </c>
      <c r="G67" s="101">
        <f t="shared" si="6"/>
        <v>0.43103448275862066</v>
      </c>
    </row>
    <row r="68" spans="1:7" ht="12.75">
      <c r="A68" s="4" t="s">
        <v>363</v>
      </c>
      <c r="B68" s="97">
        <v>67</v>
      </c>
      <c r="C68" s="10">
        <f t="shared" si="7"/>
        <v>6.107566089334549</v>
      </c>
      <c r="E68" s="1" t="s">
        <v>364</v>
      </c>
      <c r="F68" s="97">
        <v>85</v>
      </c>
      <c r="G68" s="101">
        <f t="shared" si="6"/>
        <v>7.327586206896551</v>
      </c>
    </row>
    <row r="69" spans="1:7" ht="12.75">
      <c r="A69" s="4" t="s">
        <v>365</v>
      </c>
      <c r="B69" s="97">
        <v>42</v>
      </c>
      <c r="C69" s="10">
        <f t="shared" si="7"/>
        <v>3.828623518687329</v>
      </c>
      <c r="E69" s="1" t="s">
        <v>366</v>
      </c>
      <c r="F69" s="97">
        <v>21</v>
      </c>
      <c r="G69" s="101">
        <f t="shared" si="6"/>
        <v>1.810344827586207</v>
      </c>
    </row>
    <row r="70" spans="1:7" ht="12.75">
      <c r="A70" s="4" t="s">
        <v>367</v>
      </c>
      <c r="B70" s="97">
        <v>25</v>
      </c>
      <c r="C70" s="10">
        <f t="shared" si="7"/>
        <v>2.2789425706472195</v>
      </c>
      <c r="E70" s="1" t="s">
        <v>368</v>
      </c>
      <c r="F70" s="97">
        <v>2</v>
      </c>
      <c r="G70" s="101">
        <f t="shared" si="6"/>
        <v>0.1724137931034483</v>
      </c>
    </row>
    <row r="71" spans="1:7" ht="12.75">
      <c r="A71" s="7" t="s">
        <v>258</v>
      </c>
      <c r="B71" s="103">
        <v>1</v>
      </c>
      <c r="C71" s="40">
        <f t="shared" si="7"/>
        <v>0.09115770282588878</v>
      </c>
      <c r="D71" s="41"/>
      <c r="E71" s="9" t="s">
        <v>369</v>
      </c>
      <c r="F71" s="103">
        <v>132</v>
      </c>
      <c r="G71" s="104">
        <f t="shared" si="6"/>
        <v>11.379310344827587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915</v>
      </c>
      <c r="C9" s="81">
        <f>(B9/$B$9)*100</f>
        <v>100</v>
      </c>
      <c r="D9" s="65"/>
      <c r="E9" s="79" t="s">
        <v>381</v>
      </c>
      <c r="F9" s="80">
        <v>423</v>
      </c>
      <c r="G9" s="81">
        <f>(F9/$F$9)*100</f>
        <v>100</v>
      </c>
    </row>
    <row r="10" spans="1:7" ht="12.75">
      <c r="A10" s="82" t="s">
        <v>382</v>
      </c>
      <c r="B10" s="97">
        <v>670</v>
      </c>
      <c r="C10" s="105">
        <f>(B10/$B$9)*100</f>
        <v>73.224043715847</v>
      </c>
      <c r="D10" s="65"/>
      <c r="E10" s="78" t="s">
        <v>383</v>
      </c>
      <c r="F10" s="97">
        <v>10</v>
      </c>
      <c r="G10" s="105">
        <f aca="true" t="shared" si="0" ref="G10:G19">(F10/$F$9)*100</f>
        <v>2.3640661938534278</v>
      </c>
    </row>
    <row r="11" spans="1:7" ht="12.75">
      <c r="A11" s="82" t="s">
        <v>384</v>
      </c>
      <c r="B11" s="97">
        <v>662</v>
      </c>
      <c r="C11" s="105">
        <f aca="true" t="shared" si="1" ref="C11:C16">(B11/$B$9)*100</f>
        <v>72.34972677595628</v>
      </c>
      <c r="D11" s="65"/>
      <c r="E11" s="78" t="s">
        <v>385</v>
      </c>
      <c r="F11" s="97">
        <v>10</v>
      </c>
      <c r="G11" s="105">
        <f t="shared" si="0"/>
        <v>2.3640661938534278</v>
      </c>
    </row>
    <row r="12" spans="1:7" ht="12.75">
      <c r="A12" s="82" t="s">
        <v>386</v>
      </c>
      <c r="B12" s="97">
        <v>638</v>
      </c>
      <c r="C12" s="105">
        <f>(B12/$B$9)*100</f>
        <v>69.72677595628414</v>
      </c>
      <c r="D12" s="65"/>
      <c r="E12" s="78" t="s">
        <v>387</v>
      </c>
      <c r="F12" s="97">
        <v>40</v>
      </c>
      <c r="G12" s="105">
        <f t="shared" si="0"/>
        <v>9.456264775413711</v>
      </c>
    </row>
    <row r="13" spans="1:7" ht="12.75">
      <c r="A13" s="82" t="s">
        <v>388</v>
      </c>
      <c r="B13" s="97">
        <v>24</v>
      </c>
      <c r="C13" s="105">
        <f>(B13/$B$9)*100</f>
        <v>2.622950819672131</v>
      </c>
      <c r="D13" s="65"/>
      <c r="E13" s="78" t="s">
        <v>389</v>
      </c>
      <c r="F13" s="97">
        <v>41</v>
      </c>
      <c r="G13" s="105">
        <f t="shared" si="0"/>
        <v>9.692671394799055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59</v>
      </c>
      <c r="G14" s="105">
        <f t="shared" si="0"/>
        <v>13.947990543735225</v>
      </c>
    </row>
    <row r="15" spans="1:7" ht="12.75">
      <c r="A15" s="82" t="s">
        <v>392</v>
      </c>
      <c r="B15" s="109">
        <v>8</v>
      </c>
      <c r="C15" s="105">
        <f t="shared" si="1"/>
        <v>0.8743169398907104</v>
      </c>
      <c r="D15" s="65"/>
      <c r="E15" s="78" t="s">
        <v>393</v>
      </c>
      <c r="F15" s="97">
        <v>104</v>
      </c>
      <c r="G15" s="105">
        <f t="shared" si="0"/>
        <v>24.58628841607565</v>
      </c>
    </row>
    <row r="16" spans="1:7" ht="12.75">
      <c r="A16" s="82" t="s">
        <v>67</v>
      </c>
      <c r="B16" s="97">
        <v>245</v>
      </c>
      <c r="C16" s="105">
        <f t="shared" si="1"/>
        <v>26.775956284153008</v>
      </c>
      <c r="D16" s="65"/>
      <c r="E16" s="78" t="s">
        <v>68</v>
      </c>
      <c r="F16" s="97">
        <v>78</v>
      </c>
      <c r="G16" s="105">
        <f t="shared" si="0"/>
        <v>18.439716312056735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65</v>
      </c>
      <c r="G17" s="105">
        <f t="shared" si="0"/>
        <v>15.36643026004728</v>
      </c>
    </row>
    <row r="18" spans="1:7" ht="12.75">
      <c r="A18" s="77" t="s">
        <v>70</v>
      </c>
      <c r="B18" s="80">
        <v>453</v>
      </c>
      <c r="C18" s="81">
        <f>(B18/$B$18)*100</f>
        <v>100</v>
      </c>
      <c r="D18" s="65"/>
      <c r="E18" s="78" t="s">
        <v>170</v>
      </c>
      <c r="F18" s="97">
        <v>6</v>
      </c>
      <c r="G18" s="105">
        <f t="shared" si="0"/>
        <v>1.4184397163120568</v>
      </c>
    </row>
    <row r="19" spans="1:9" ht="12.75">
      <c r="A19" s="82" t="s">
        <v>382</v>
      </c>
      <c r="B19" s="97">
        <v>301</v>
      </c>
      <c r="C19" s="105">
        <f>(B19/$B$18)*100</f>
        <v>66.44591611479028</v>
      </c>
      <c r="D19" s="65"/>
      <c r="E19" s="78" t="s">
        <v>169</v>
      </c>
      <c r="F19" s="98">
        <v>10</v>
      </c>
      <c r="G19" s="105">
        <f t="shared" si="0"/>
        <v>2.3640661938534278</v>
      </c>
      <c r="I19" s="117"/>
    </row>
    <row r="20" spans="1:7" ht="12.75">
      <c r="A20" s="82" t="s">
        <v>384</v>
      </c>
      <c r="B20" s="97">
        <v>298</v>
      </c>
      <c r="C20" s="105">
        <f>(B20/$B$18)*100</f>
        <v>65.78366445916114</v>
      </c>
      <c r="D20" s="65"/>
      <c r="E20" s="78" t="s">
        <v>71</v>
      </c>
      <c r="F20" s="97">
        <v>59271</v>
      </c>
      <c r="G20" s="112" t="s">
        <v>261</v>
      </c>
    </row>
    <row r="21" spans="1:7" ht="12.75">
      <c r="A21" s="82" t="s">
        <v>386</v>
      </c>
      <c r="B21" s="97">
        <v>289</v>
      </c>
      <c r="C21" s="105">
        <f>(B21/$B$18)*100</f>
        <v>63.796909492273734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379</v>
      </c>
      <c r="G22" s="105">
        <f>(F22/$F$9)*100</f>
        <v>89.59810874704492</v>
      </c>
    </row>
    <row r="23" spans="1:7" ht="12.75">
      <c r="A23" s="77" t="s">
        <v>73</v>
      </c>
      <c r="B23" s="80">
        <v>72</v>
      </c>
      <c r="C23" s="81">
        <f>(B23/$B$23)*100</f>
        <v>100</v>
      </c>
      <c r="D23" s="65"/>
      <c r="E23" s="78" t="s">
        <v>74</v>
      </c>
      <c r="F23" s="97">
        <v>70873</v>
      </c>
      <c r="G23" s="112" t="s">
        <v>261</v>
      </c>
    </row>
    <row r="24" spans="1:7" ht="12.75">
      <c r="A24" s="82" t="s">
        <v>75</v>
      </c>
      <c r="B24" s="97">
        <v>45</v>
      </c>
      <c r="C24" s="105">
        <f>(B24/$B$23)*100</f>
        <v>62.5</v>
      </c>
      <c r="D24" s="65"/>
      <c r="E24" s="78" t="s">
        <v>76</v>
      </c>
      <c r="F24" s="97">
        <v>76</v>
      </c>
      <c r="G24" s="105">
        <f>(F24/$F$9)*100</f>
        <v>17.96690307328605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10764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21</v>
      </c>
      <c r="G26" s="105">
        <f>(F26/$F$9)*100</f>
        <v>4.964539007092199</v>
      </c>
    </row>
    <row r="27" spans="1:7" ht="12.75">
      <c r="A27" s="77" t="s">
        <v>85</v>
      </c>
      <c r="B27" s="80">
        <v>638</v>
      </c>
      <c r="C27" s="81">
        <f>(B27/$B$27)*100</f>
        <v>100</v>
      </c>
      <c r="D27" s="65"/>
      <c r="E27" s="78" t="s">
        <v>78</v>
      </c>
      <c r="F27" s="98">
        <v>8219</v>
      </c>
      <c r="G27" s="112" t="s">
        <v>261</v>
      </c>
    </row>
    <row r="28" spans="1:7" ht="12.75">
      <c r="A28" s="82" t="s">
        <v>86</v>
      </c>
      <c r="B28" s="97">
        <v>518</v>
      </c>
      <c r="C28" s="105">
        <f aca="true" t="shared" si="2" ref="C28:C33">(B28/$B$27)*100</f>
        <v>81.19122257053291</v>
      </c>
      <c r="D28" s="65"/>
      <c r="E28" s="78" t="s">
        <v>79</v>
      </c>
      <c r="F28" s="97">
        <v>8</v>
      </c>
      <c r="G28" s="105">
        <f>(F28/$F$9)*100</f>
        <v>1.8912529550827424</v>
      </c>
    </row>
    <row r="29" spans="1:7" ht="12.75">
      <c r="A29" s="82" t="s">
        <v>87</v>
      </c>
      <c r="B29" s="97">
        <v>78</v>
      </c>
      <c r="C29" s="105">
        <f t="shared" si="2"/>
        <v>12.225705329153605</v>
      </c>
      <c r="D29" s="65"/>
      <c r="E29" s="78" t="s">
        <v>80</v>
      </c>
      <c r="F29" s="97">
        <v>4500</v>
      </c>
      <c r="G29" s="112" t="s">
        <v>261</v>
      </c>
    </row>
    <row r="30" spans="1:7" ht="12.75">
      <c r="A30" s="82" t="s">
        <v>88</v>
      </c>
      <c r="B30" s="97">
        <v>2</v>
      </c>
      <c r="C30" s="105">
        <f t="shared" si="2"/>
        <v>0.3134796238244514</v>
      </c>
      <c r="D30" s="65"/>
      <c r="E30" s="78" t="s">
        <v>81</v>
      </c>
      <c r="F30" s="97">
        <v>52</v>
      </c>
      <c r="G30" s="105">
        <f>(F30/$F$9)*100</f>
        <v>12.293144208037825</v>
      </c>
    </row>
    <row r="31" spans="1:7" ht="12.75">
      <c r="A31" s="82" t="s">
        <v>115</v>
      </c>
      <c r="B31" s="97">
        <v>9</v>
      </c>
      <c r="C31" s="105">
        <f t="shared" si="2"/>
        <v>1.4106583072100314</v>
      </c>
      <c r="D31" s="65"/>
      <c r="E31" s="78" t="s">
        <v>82</v>
      </c>
      <c r="F31" s="97">
        <v>14722</v>
      </c>
      <c r="G31" s="112" t="s">
        <v>261</v>
      </c>
    </row>
    <row r="32" spans="1:7" ht="12.75">
      <c r="A32" s="82" t="s">
        <v>89</v>
      </c>
      <c r="B32" s="97">
        <v>16</v>
      </c>
      <c r="C32" s="105">
        <f t="shared" si="2"/>
        <v>2.507836990595611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</v>
      </c>
      <c r="C33" s="105">
        <f t="shared" si="2"/>
        <v>2.3510971786833856</v>
      </c>
      <c r="D33" s="65"/>
      <c r="E33" s="79" t="s">
        <v>84</v>
      </c>
      <c r="F33" s="80">
        <v>305</v>
      </c>
      <c r="G33" s="81">
        <f>(F33/$F$33)*100</f>
        <v>100</v>
      </c>
    </row>
    <row r="34" spans="1:7" ht="12.75">
      <c r="A34" s="82" t="s">
        <v>91</v>
      </c>
      <c r="B34" s="120">
        <v>34.9</v>
      </c>
      <c r="C34" s="112" t="s">
        <v>261</v>
      </c>
      <c r="D34" s="65"/>
      <c r="E34" s="78" t="s">
        <v>383</v>
      </c>
      <c r="F34" s="97">
        <v>2</v>
      </c>
      <c r="G34" s="105">
        <f aca="true" t="shared" si="3" ref="G34:G43">(F34/$F$33)*100</f>
        <v>0.6557377049180327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</v>
      </c>
      <c r="G35" s="105">
        <f t="shared" si="3"/>
        <v>1.3114754098360655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19</v>
      </c>
      <c r="G36" s="105">
        <f t="shared" si="3"/>
        <v>6.229508196721312</v>
      </c>
    </row>
    <row r="37" spans="1:7" ht="12.75">
      <c r="A37" s="77" t="s">
        <v>94</v>
      </c>
      <c r="B37" s="80">
        <v>638</v>
      </c>
      <c r="C37" s="81">
        <f>(B37/$B$37)*100</f>
        <v>100</v>
      </c>
      <c r="D37" s="65"/>
      <c r="E37" s="78" t="s">
        <v>389</v>
      </c>
      <c r="F37" s="97">
        <v>28</v>
      </c>
      <c r="G37" s="105">
        <f t="shared" si="3"/>
        <v>9.180327868852459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44</v>
      </c>
      <c r="G38" s="105">
        <f t="shared" si="3"/>
        <v>14.426229508196723</v>
      </c>
    </row>
    <row r="39" spans="1:7" ht="12.75">
      <c r="A39" s="82" t="s">
        <v>97</v>
      </c>
      <c r="B39" s="98">
        <v>181</v>
      </c>
      <c r="C39" s="105">
        <f>(B39/$B$37)*100</f>
        <v>28.369905956112852</v>
      </c>
      <c r="D39" s="65"/>
      <c r="E39" s="78" t="s">
        <v>393</v>
      </c>
      <c r="F39" s="97">
        <v>75</v>
      </c>
      <c r="G39" s="105">
        <f t="shared" si="3"/>
        <v>24.59016393442623</v>
      </c>
    </row>
    <row r="40" spans="1:7" ht="12.75">
      <c r="A40" s="82" t="s">
        <v>98</v>
      </c>
      <c r="B40" s="98">
        <v>91</v>
      </c>
      <c r="C40" s="105">
        <f>(B40/$B$37)*100</f>
        <v>14.263322884012538</v>
      </c>
      <c r="D40" s="65"/>
      <c r="E40" s="78" t="s">
        <v>68</v>
      </c>
      <c r="F40" s="97">
        <v>60</v>
      </c>
      <c r="G40" s="105">
        <f t="shared" si="3"/>
        <v>19.672131147540984</v>
      </c>
    </row>
    <row r="41" spans="1:7" ht="12.75">
      <c r="A41" s="82" t="s">
        <v>100</v>
      </c>
      <c r="B41" s="98">
        <v>147</v>
      </c>
      <c r="C41" s="105">
        <f>(B41/$B$37)*100</f>
        <v>23.04075235109718</v>
      </c>
      <c r="D41" s="65"/>
      <c r="E41" s="78" t="s">
        <v>69</v>
      </c>
      <c r="F41" s="97">
        <v>59</v>
      </c>
      <c r="G41" s="105">
        <f t="shared" si="3"/>
        <v>19.34426229508197</v>
      </c>
    </row>
    <row r="42" spans="1:7" ht="12.75">
      <c r="A42" s="82" t="s">
        <v>260</v>
      </c>
      <c r="B42" s="98">
        <v>8</v>
      </c>
      <c r="C42" s="105">
        <f>(B42/$B$37)*100</f>
        <v>1.2539184952978055</v>
      </c>
      <c r="D42" s="65"/>
      <c r="E42" s="78" t="s">
        <v>170</v>
      </c>
      <c r="F42" s="97">
        <v>4</v>
      </c>
      <c r="G42" s="105">
        <f t="shared" si="3"/>
        <v>1.3114754098360655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</v>
      </c>
      <c r="G43" s="105">
        <f t="shared" si="3"/>
        <v>3.278688524590164</v>
      </c>
    </row>
    <row r="44" spans="1:7" ht="12.75">
      <c r="A44" s="82" t="s">
        <v>291</v>
      </c>
      <c r="B44" s="98">
        <v>118</v>
      </c>
      <c r="C44" s="105">
        <f>(B44/$B$37)*100</f>
        <v>18.495297805642632</v>
      </c>
      <c r="D44" s="65"/>
      <c r="E44" s="78" t="s">
        <v>93</v>
      </c>
      <c r="F44" s="97">
        <v>65972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93</v>
      </c>
      <c r="C46" s="105">
        <f>(B46/$B$37)*100</f>
        <v>14.576802507836991</v>
      </c>
      <c r="D46" s="65"/>
      <c r="E46" s="78" t="s">
        <v>96</v>
      </c>
      <c r="F46" s="97">
        <v>26126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43654</v>
      </c>
      <c r="G48" s="112" t="s">
        <v>261</v>
      </c>
    </row>
    <row r="49" spans="1:7" ht="13.5" thickBot="1">
      <c r="A49" s="82" t="s">
        <v>292</v>
      </c>
      <c r="B49" s="98">
        <v>19</v>
      </c>
      <c r="C49" s="105">
        <f aca="true" t="shared" si="4" ref="C49:C55">(B49/$B$37)*100</f>
        <v>2.978056426332288</v>
      </c>
      <c r="D49" s="87"/>
      <c r="E49" s="88" t="s">
        <v>102</v>
      </c>
      <c r="F49" s="113">
        <v>31765</v>
      </c>
      <c r="G49" s="114" t="s">
        <v>261</v>
      </c>
    </row>
    <row r="50" spans="1:7" ht="13.5" thickTop="1">
      <c r="A50" s="82" t="s">
        <v>116</v>
      </c>
      <c r="B50" s="98">
        <v>95</v>
      </c>
      <c r="C50" s="105">
        <f t="shared" si="4"/>
        <v>14.890282131661442</v>
      </c>
      <c r="D50" s="65"/>
      <c r="E50" s="78"/>
      <c r="F50" s="86"/>
      <c r="G50" s="85"/>
    </row>
    <row r="51" spans="1:7" ht="12.75">
      <c r="A51" s="82" t="s">
        <v>117</v>
      </c>
      <c r="B51" s="98">
        <v>62</v>
      </c>
      <c r="C51" s="105">
        <f t="shared" si="4"/>
        <v>9.717868338557993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34</v>
      </c>
      <c r="C52" s="105">
        <f t="shared" si="4"/>
        <v>5.329153605015674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55</v>
      </c>
      <c r="C53" s="105">
        <f t="shared" si="4"/>
        <v>8.620689655172415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38</v>
      </c>
      <c r="C54" s="105">
        <f t="shared" si="4"/>
        <v>5.956112852664576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</v>
      </c>
      <c r="C55" s="105">
        <f t="shared" si="4"/>
        <v>2.19435736677116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26</v>
      </c>
      <c r="C57" s="105">
        <f>(B57/$B$37)*100</f>
        <v>4.075235109717868</v>
      </c>
      <c r="D57" s="65"/>
      <c r="E57" s="79" t="s">
        <v>84</v>
      </c>
      <c r="F57" s="80">
        <v>6</v>
      </c>
      <c r="G57" s="105">
        <f>(F57/L57)*100</f>
        <v>1.9672131147540985</v>
      </c>
      <c r="H57" s="79" t="s">
        <v>84</v>
      </c>
      <c r="L57" s="15">
        <v>305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</v>
      </c>
      <c r="G58" s="105">
        <f>(F58/L58)*100</f>
        <v>3.7267080745341614</v>
      </c>
      <c r="H58" s="78" t="s">
        <v>118</v>
      </c>
      <c r="L58" s="15">
        <v>161</v>
      </c>
    </row>
    <row r="59" spans="1:12" ht="12.75">
      <c r="A59" s="82" t="s">
        <v>112</v>
      </c>
      <c r="B59" s="98">
        <v>64</v>
      </c>
      <c r="C59" s="105">
        <f>(B59/$B$37)*100</f>
        <v>10.031347962382444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43</v>
      </c>
    </row>
    <row r="60" spans="1:7" ht="12.75">
      <c r="A60" s="82" t="s">
        <v>113</v>
      </c>
      <c r="B60" s="98">
        <v>145</v>
      </c>
      <c r="C60" s="105">
        <f>(B60/$B$37)*100</f>
        <v>22.727272727272727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30</v>
      </c>
      <c r="C62" s="105">
        <f>(B62/$B$37)*100</f>
        <v>4.702194357366771</v>
      </c>
      <c r="D62" s="65"/>
      <c r="E62" s="79" t="s">
        <v>123</v>
      </c>
      <c r="F62" s="80">
        <v>6</v>
      </c>
      <c r="G62" s="105">
        <f>(F62/L62)*100</f>
        <v>16.666666666666664</v>
      </c>
      <c r="H62" s="79" t="s">
        <v>394</v>
      </c>
      <c r="L62" s="15">
        <v>36</v>
      </c>
    </row>
    <row r="63" spans="1:12" ht="12.75">
      <c r="A63" s="61" t="s">
        <v>293</v>
      </c>
      <c r="B63" s="98">
        <v>20</v>
      </c>
      <c r="C63" s="105">
        <f>(B63/$B$37)*100</f>
        <v>3.1347962382445136</v>
      </c>
      <c r="D63" s="65"/>
      <c r="E63" s="78" t="s">
        <v>118</v>
      </c>
      <c r="F63" s="97">
        <v>6</v>
      </c>
      <c r="G63" s="105">
        <f>(F63/L63)*100</f>
        <v>27.27272727272727</v>
      </c>
      <c r="H63" s="78" t="s">
        <v>118</v>
      </c>
      <c r="L63" s="15">
        <v>22</v>
      </c>
    </row>
    <row r="64" spans="1:12" ht="12.75">
      <c r="A64" s="82" t="s">
        <v>114</v>
      </c>
      <c r="B64" s="98">
        <v>36</v>
      </c>
      <c r="C64" s="105">
        <f>(B64/$B$37)*100</f>
        <v>5.6426332288401255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33</v>
      </c>
      <c r="G66" s="105">
        <f aca="true" t="shared" si="5" ref="G66:G71">(F66/L66)*100</f>
        <v>2.8820960698689957</v>
      </c>
      <c r="H66" s="79" t="s">
        <v>124</v>
      </c>
      <c r="L66" s="15">
        <v>1145</v>
      </c>
    </row>
    <row r="67" spans="1:12" ht="12.75">
      <c r="A67" s="82" t="s">
        <v>126</v>
      </c>
      <c r="B67" s="97">
        <v>463</v>
      </c>
      <c r="C67" s="105">
        <f>(B67/$B$37)*100</f>
        <v>72.5705329153605</v>
      </c>
      <c r="D67" s="65"/>
      <c r="E67" s="78" t="s">
        <v>262</v>
      </c>
      <c r="F67" s="97">
        <v>24</v>
      </c>
      <c r="G67" s="105">
        <f t="shared" si="5"/>
        <v>2.761795166858458</v>
      </c>
      <c r="H67" s="78" t="s">
        <v>262</v>
      </c>
      <c r="L67" s="15">
        <v>869</v>
      </c>
    </row>
    <row r="68" spans="1:12" ht="12.75">
      <c r="A68" s="82" t="s">
        <v>128</v>
      </c>
      <c r="B68" s="97">
        <v>134</v>
      </c>
      <c r="C68" s="105">
        <f>(B68/$B$37)*100</f>
        <v>21.003134796238246</v>
      </c>
      <c r="D68" s="65"/>
      <c r="E68" s="78" t="s">
        <v>127</v>
      </c>
      <c r="F68" s="97">
        <v>4</v>
      </c>
      <c r="G68" s="105">
        <f t="shared" si="5"/>
        <v>4</v>
      </c>
      <c r="H68" s="78" t="s">
        <v>127</v>
      </c>
      <c r="L68" s="15">
        <v>100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</v>
      </c>
      <c r="G69" s="105">
        <f t="shared" si="5"/>
        <v>2.909090909090909</v>
      </c>
      <c r="H69" s="78" t="s">
        <v>129</v>
      </c>
      <c r="L69" s="15">
        <v>275</v>
      </c>
    </row>
    <row r="70" spans="1:12" ht="12.75">
      <c r="A70" s="82" t="s">
        <v>376</v>
      </c>
      <c r="B70" s="97">
        <v>41</v>
      </c>
      <c r="C70" s="105">
        <f>(B70/$B$37)*100</f>
        <v>6.426332288401254</v>
      </c>
      <c r="D70" s="65"/>
      <c r="E70" s="78" t="s">
        <v>130</v>
      </c>
      <c r="F70" s="97">
        <v>8</v>
      </c>
      <c r="G70" s="105">
        <f t="shared" si="5"/>
        <v>3.686635944700461</v>
      </c>
      <c r="H70" s="78" t="s">
        <v>130</v>
      </c>
      <c r="L70" s="15">
        <v>217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16</v>
      </c>
      <c r="G71" s="118">
        <f t="shared" si="5"/>
        <v>9.63855421686747</v>
      </c>
      <c r="H71" s="92" t="s">
        <v>131</v>
      </c>
      <c r="L71" s="15">
        <v>166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424</v>
      </c>
      <c r="G9" s="81">
        <f>(F9/$F$9)*100</f>
        <v>100</v>
      </c>
      <c r="I9" s="53"/>
    </row>
    <row r="10" spans="1:7" ht="12.75">
      <c r="A10" s="36" t="s">
        <v>137</v>
      </c>
      <c r="B10" s="97">
        <v>395</v>
      </c>
      <c r="C10" s="105">
        <f aca="true" t="shared" si="0" ref="C10:C18">(B10/$B$8)*100</f>
        <v>88.36689038031321</v>
      </c>
      <c r="E10" s="32" t="s">
        <v>138</v>
      </c>
      <c r="F10" s="97">
        <v>422</v>
      </c>
      <c r="G10" s="105">
        <f>(F10/$F$9)*100</f>
        <v>99.52830188679245</v>
      </c>
    </row>
    <row r="11" spans="1:7" ht="12.75">
      <c r="A11" s="36" t="s">
        <v>139</v>
      </c>
      <c r="B11" s="97">
        <v>14</v>
      </c>
      <c r="C11" s="105">
        <f t="shared" si="0"/>
        <v>3.131991051454139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13</v>
      </c>
      <c r="C12" s="105">
        <f t="shared" si="0"/>
        <v>2.9082774049217</v>
      </c>
      <c r="E12" s="32" t="s">
        <v>142</v>
      </c>
      <c r="F12" s="97">
        <v>2</v>
      </c>
      <c r="G12" s="105">
        <f>(F12/$F$9)*100</f>
        <v>0.4716981132075472</v>
      </c>
    </row>
    <row r="13" spans="1:7" ht="12.75">
      <c r="A13" s="36" t="s">
        <v>143</v>
      </c>
      <c r="B13" s="97">
        <v>9</v>
      </c>
      <c r="C13" s="105">
        <f t="shared" si="0"/>
        <v>2.013422818791946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311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9</v>
      </c>
      <c r="G16" s="105">
        <f>(F16/$F$14)*100</f>
        <v>2.8938906752411575</v>
      </c>
    </row>
    <row r="17" spans="1:7" ht="12.75">
      <c r="A17" s="36" t="s">
        <v>150</v>
      </c>
      <c r="B17" s="97">
        <v>16</v>
      </c>
      <c r="C17" s="105">
        <f t="shared" si="0"/>
        <v>3.5794183445190155</v>
      </c>
      <c r="E17" s="1" t="s">
        <v>151</v>
      </c>
      <c r="F17" s="97">
        <v>85</v>
      </c>
      <c r="G17" s="105">
        <f aca="true" t="shared" si="1" ref="G17:G23">(F17/$F$14)*100</f>
        <v>27.331189710610932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98</v>
      </c>
      <c r="G18" s="105">
        <f t="shared" si="1"/>
        <v>31.511254019292608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81</v>
      </c>
      <c r="G19" s="105">
        <f t="shared" si="1"/>
        <v>26.04501607717042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</v>
      </c>
      <c r="G20" s="105">
        <f t="shared" si="1"/>
        <v>9.646302250803858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0.8948545861297539</v>
      </c>
      <c r="E21" s="1" t="s">
        <v>157</v>
      </c>
      <c r="F21" s="97">
        <v>8</v>
      </c>
      <c r="G21" s="105">
        <f t="shared" si="1"/>
        <v>2.572347266881029</v>
      </c>
    </row>
    <row r="22" spans="1:7" ht="12.75">
      <c r="A22" s="36" t="s">
        <v>158</v>
      </c>
      <c r="B22" s="98">
        <v>29</v>
      </c>
      <c r="C22" s="105">
        <f t="shared" si="2"/>
        <v>6.487695749440715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23</v>
      </c>
      <c r="C23" s="105">
        <f t="shared" si="2"/>
        <v>5.1454138702460845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70</v>
      </c>
      <c r="C24" s="105">
        <f t="shared" si="2"/>
        <v>15.659955257270694</v>
      </c>
      <c r="E24" s="1" t="s">
        <v>163</v>
      </c>
      <c r="F24" s="97">
        <v>129300</v>
      </c>
      <c r="G24" s="112" t="s">
        <v>261</v>
      </c>
    </row>
    <row r="25" spans="1:7" ht="12.75">
      <c r="A25" s="36" t="s">
        <v>164</v>
      </c>
      <c r="B25" s="97">
        <v>117</v>
      </c>
      <c r="C25" s="105">
        <f t="shared" si="2"/>
        <v>26.174496644295303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78</v>
      </c>
      <c r="C26" s="105">
        <f t="shared" si="2"/>
        <v>17.449664429530202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81</v>
      </c>
      <c r="C27" s="105">
        <f t="shared" si="2"/>
        <v>18.120805369127517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45</v>
      </c>
      <c r="C28" s="105">
        <f t="shared" si="2"/>
        <v>10.06711409395973</v>
      </c>
      <c r="E28" s="32" t="s">
        <v>176</v>
      </c>
      <c r="F28" s="97">
        <v>247</v>
      </c>
      <c r="G28" s="105">
        <f aca="true" t="shared" si="3" ref="G28:G35">(F28/$F$14)*100</f>
        <v>79.42122186495176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8</v>
      </c>
      <c r="G31" s="105">
        <f t="shared" si="3"/>
        <v>2.572347266881029</v>
      </c>
    </row>
    <row r="32" spans="1:7" ht="12.75">
      <c r="A32" s="36" t="s">
        <v>182</v>
      </c>
      <c r="B32" s="97">
        <v>13</v>
      </c>
      <c r="C32" s="105">
        <f t="shared" si="4"/>
        <v>2.9082774049217</v>
      </c>
      <c r="E32" s="32" t="s">
        <v>183</v>
      </c>
      <c r="F32" s="97">
        <v>31</v>
      </c>
      <c r="G32" s="105">
        <f t="shared" si="3"/>
        <v>9.967845659163988</v>
      </c>
    </row>
    <row r="33" spans="1:7" ht="12.75">
      <c r="A33" s="36" t="s">
        <v>184</v>
      </c>
      <c r="B33" s="97">
        <v>15</v>
      </c>
      <c r="C33" s="105">
        <f t="shared" si="4"/>
        <v>3.3557046979865772</v>
      </c>
      <c r="E33" s="32" t="s">
        <v>185</v>
      </c>
      <c r="F33" s="97">
        <v>137</v>
      </c>
      <c r="G33" s="105">
        <f t="shared" si="3"/>
        <v>44.05144694533762</v>
      </c>
    </row>
    <row r="34" spans="1:7" ht="12.75">
      <c r="A34" s="36" t="s">
        <v>186</v>
      </c>
      <c r="B34" s="97">
        <v>39</v>
      </c>
      <c r="C34" s="105">
        <f t="shared" si="4"/>
        <v>8.724832214765101</v>
      </c>
      <c r="E34" s="32" t="s">
        <v>187</v>
      </c>
      <c r="F34" s="97">
        <v>42</v>
      </c>
      <c r="G34" s="105">
        <f t="shared" si="3"/>
        <v>13.504823151125404</v>
      </c>
    </row>
    <row r="35" spans="1:7" ht="12.75">
      <c r="A35" s="36" t="s">
        <v>188</v>
      </c>
      <c r="B35" s="97">
        <v>94</v>
      </c>
      <c r="C35" s="105">
        <f t="shared" si="4"/>
        <v>21.02908277404922</v>
      </c>
      <c r="E35" s="32" t="s">
        <v>189</v>
      </c>
      <c r="F35" s="97">
        <v>29</v>
      </c>
      <c r="G35" s="105">
        <f t="shared" si="3"/>
        <v>9.32475884244373</v>
      </c>
    </row>
    <row r="36" spans="1:7" ht="12.75">
      <c r="A36" s="36" t="s">
        <v>190</v>
      </c>
      <c r="B36" s="97">
        <v>96</v>
      </c>
      <c r="C36" s="105">
        <f t="shared" si="4"/>
        <v>21.476510067114095</v>
      </c>
      <c r="E36" s="32" t="s">
        <v>191</v>
      </c>
      <c r="F36" s="97">
        <v>1292</v>
      </c>
      <c r="G36" s="112" t="s">
        <v>261</v>
      </c>
    </row>
    <row r="37" spans="1:7" ht="12.75">
      <c r="A37" s="36" t="s">
        <v>192</v>
      </c>
      <c r="B37" s="97">
        <v>68</v>
      </c>
      <c r="C37" s="105">
        <f t="shared" si="4"/>
        <v>15.212527964205815</v>
      </c>
      <c r="E37" s="32" t="s">
        <v>193</v>
      </c>
      <c r="F37" s="97">
        <v>64</v>
      </c>
      <c r="G37" s="105">
        <f>(F37/$F$14)*100</f>
        <v>20.578778135048232</v>
      </c>
    </row>
    <row r="38" spans="1:7" ht="12.75">
      <c r="A38" s="36" t="s">
        <v>194</v>
      </c>
      <c r="B38" s="97">
        <v>53</v>
      </c>
      <c r="C38" s="105">
        <f t="shared" si="4"/>
        <v>11.856823266219239</v>
      </c>
      <c r="E38" s="32" t="s">
        <v>191</v>
      </c>
      <c r="F38" s="97">
        <v>388</v>
      </c>
      <c r="G38" s="112" t="s">
        <v>261</v>
      </c>
    </row>
    <row r="39" spans="1:7" ht="12.75">
      <c r="A39" s="36" t="s">
        <v>195</v>
      </c>
      <c r="B39" s="97">
        <v>69</v>
      </c>
      <c r="C39" s="105">
        <f t="shared" si="4"/>
        <v>15.436241610738255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424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72</v>
      </c>
      <c r="G43" s="105">
        <f aca="true" t="shared" si="5" ref="G43:G48">(F43/$F$14)*100</f>
        <v>23.15112540192926</v>
      </c>
    </row>
    <row r="44" spans="1:7" ht="12.75">
      <c r="A44" s="36" t="s">
        <v>209</v>
      </c>
      <c r="B44" s="98">
        <v>42</v>
      </c>
      <c r="C44" s="105">
        <f aca="true" t="shared" si="6" ref="C44:C49">(B44/$B$42)*100</f>
        <v>9.90566037735849</v>
      </c>
      <c r="E44" s="32" t="s">
        <v>210</v>
      </c>
      <c r="F44" s="97">
        <v>62</v>
      </c>
      <c r="G44" s="105">
        <f t="shared" si="5"/>
        <v>19.935691318327976</v>
      </c>
    </row>
    <row r="45" spans="1:7" ht="12.75">
      <c r="A45" s="36" t="s">
        <v>211</v>
      </c>
      <c r="B45" s="98">
        <v>84</v>
      </c>
      <c r="C45" s="105">
        <f t="shared" si="6"/>
        <v>19.81132075471698</v>
      </c>
      <c r="E45" s="32" t="s">
        <v>212</v>
      </c>
      <c r="F45" s="97">
        <v>59</v>
      </c>
      <c r="G45" s="105">
        <f t="shared" si="5"/>
        <v>18.971061093247588</v>
      </c>
    </row>
    <row r="46" spans="1:7" ht="12.75">
      <c r="A46" s="36" t="s">
        <v>213</v>
      </c>
      <c r="B46" s="98">
        <v>64</v>
      </c>
      <c r="C46" s="105">
        <f t="shared" si="6"/>
        <v>15.09433962264151</v>
      </c>
      <c r="E46" s="32" t="s">
        <v>214</v>
      </c>
      <c r="F46" s="97">
        <v>43</v>
      </c>
      <c r="G46" s="105">
        <f t="shared" si="5"/>
        <v>13.826366559485532</v>
      </c>
    </row>
    <row r="47" spans="1:7" ht="12.75">
      <c r="A47" s="36" t="s">
        <v>215</v>
      </c>
      <c r="B47" s="97">
        <v>135</v>
      </c>
      <c r="C47" s="105">
        <f t="shared" si="6"/>
        <v>31.839622641509436</v>
      </c>
      <c r="E47" s="32" t="s">
        <v>216</v>
      </c>
      <c r="F47" s="97">
        <v>24</v>
      </c>
      <c r="G47" s="105">
        <f t="shared" si="5"/>
        <v>7.717041800643088</v>
      </c>
    </row>
    <row r="48" spans="1:7" ht="12.75">
      <c r="A48" s="36" t="s">
        <v>217</v>
      </c>
      <c r="B48" s="97">
        <v>54</v>
      </c>
      <c r="C48" s="105">
        <f t="shared" si="6"/>
        <v>12.735849056603774</v>
      </c>
      <c r="E48" s="32" t="s">
        <v>218</v>
      </c>
      <c r="F48" s="97">
        <v>51</v>
      </c>
      <c r="G48" s="105">
        <f t="shared" si="5"/>
        <v>16.39871382636656</v>
      </c>
    </row>
    <row r="49" spans="1:7" ht="12.75">
      <c r="A49" s="36" t="s">
        <v>219</v>
      </c>
      <c r="B49" s="97">
        <v>45</v>
      </c>
      <c r="C49" s="105">
        <f t="shared" si="6"/>
        <v>10.61320754716981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64</v>
      </c>
      <c r="G51" s="81">
        <f>(F51/F$51)*100</f>
        <v>100</v>
      </c>
    </row>
    <row r="52" spans="1:7" ht="12.75">
      <c r="A52" s="4" t="s">
        <v>223</v>
      </c>
      <c r="B52" s="97">
        <v>4</v>
      </c>
      <c r="C52" s="105">
        <f>(B52/$B$42)*100</f>
        <v>0.9433962264150944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110</v>
      </c>
      <c r="C53" s="105">
        <f>(B53/$B$42)*100</f>
        <v>25.943396226415093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190</v>
      </c>
      <c r="C54" s="105">
        <f>(B54/$B$42)*100</f>
        <v>44.81132075471698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120</v>
      </c>
      <c r="C55" s="105">
        <f>(B55/$B$42)*100</f>
        <v>28.30188679245283</v>
      </c>
      <c r="E55" s="32" t="s">
        <v>230</v>
      </c>
      <c r="F55" s="97">
        <v>17</v>
      </c>
      <c r="G55" s="105">
        <f t="shared" si="7"/>
        <v>26.5625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25</v>
      </c>
      <c r="G56" s="105">
        <f t="shared" si="7"/>
        <v>39.0625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</v>
      </c>
      <c r="G57" s="105">
        <f t="shared" si="7"/>
        <v>7.8125</v>
      </c>
    </row>
    <row r="58" spans="1:7" ht="12.75">
      <c r="A58" s="36" t="s">
        <v>234</v>
      </c>
      <c r="B58" s="97">
        <v>2</v>
      </c>
      <c r="C58" s="105">
        <f aca="true" t="shared" si="8" ref="C58:C66">(B58/$B$42)*100</f>
        <v>0.4716981132075472</v>
      </c>
      <c r="E58" s="32" t="s">
        <v>235</v>
      </c>
      <c r="F58" s="97">
        <v>2</v>
      </c>
      <c r="G58" s="105">
        <f t="shared" si="7"/>
        <v>3.125</v>
      </c>
    </row>
    <row r="59" spans="1:7" ht="12.75">
      <c r="A59" s="36" t="s">
        <v>236</v>
      </c>
      <c r="B59" s="97">
        <v>53</v>
      </c>
      <c r="C59" s="105">
        <f t="shared" si="8"/>
        <v>12.5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46</v>
      </c>
      <c r="C60" s="105">
        <f t="shared" si="8"/>
        <v>10.849056603773585</v>
      </c>
      <c r="E60" s="32" t="s">
        <v>239</v>
      </c>
      <c r="F60" s="97">
        <v>15</v>
      </c>
      <c r="G60" s="105">
        <f t="shared" si="7"/>
        <v>23.4375</v>
      </c>
    </row>
    <row r="61" spans="1:7" ht="12.75">
      <c r="A61" s="36" t="s">
        <v>240</v>
      </c>
      <c r="B61" s="97">
        <v>298</v>
      </c>
      <c r="C61" s="105">
        <f t="shared" si="8"/>
        <v>70.28301886792453</v>
      </c>
      <c r="E61" s="32" t="s">
        <v>163</v>
      </c>
      <c r="F61" s="97">
        <v>579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23</v>
      </c>
      <c r="C63" s="105">
        <f t="shared" si="8"/>
        <v>5.4245283018867925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8</v>
      </c>
      <c r="G65" s="105">
        <f aca="true" t="shared" si="9" ref="G65:G71">(F65/F$51)*100</f>
        <v>12.5</v>
      </c>
    </row>
    <row r="66" spans="1:7" ht="12.75">
      <c r="A66" s="36" t="s">
        <v>247</v>
      </c>
      <c r="B66" s="97">
        <v>2</v>
      </c>
      <c r="C66" s="105">
        <f t="shared" si="8"/>
        <v>0.4716981132075472</v>
      </c>
      <c r="E66" s="32" t="s">
        <v>210</v>
      </c>
      <c r="F66" s="97">
        <v>13</v>
      </c>
      <c r="G66" s="105">
        <f t="shared" si="9"/>
        <v>20.3125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</v>
      </c>
      <c r="G67" s="105">
        <f t="shared" si="9"/>
        <v>12.5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</v>
      </c>
      <c r="G68" s="105">
        <f t="shared" si="9"/>
        <v>3.125</v>
      </c>
    </row>
    <row r="69" spans="1:7" ht="12.75">
      <c r="A69" s="36" t="s">
        <v>249</v>
      </c>
      <c r="B69" s="97">
        <v>6</v>
      </c>
      <c r="C69" s="105">
        <f>(B69/$B$42)*100</f>
        <v>1.4150943396226416</v>
      </c>
      <c r="E69" s="32" t="s">
        <v>216</v>
      </c>
      <c r="F69" s="97">
        <v>3</v>
      </c>
      <c r="G69" s="105">
        <f t="shared" si="9"/>
        <v>4.6875</v>
      </c>
    </row>
    <row r="70" spans="1:7" ht="12.75">
      <c r="A70" s="36" t="s">
        <v>251</v>
      </c>
      <c r="B70" s="97">
        <v>2</v>
      </c>
      <c r="C70" s="105">
        <f>(B70/$B$42)*100</f>
        <v>0.4716981132075472</v>
      </c>
      <c r="E70" s="32" t="s">
        <v>218</v>
      </c>
      <c r="F70" s="97">
        <v>15</v>
      </c>
      <c r="G70" s="105">
        <f t="shared" si="9"/>
        <v>23.4375</v>
      </c>
    </row>
    <row r="71" spans="1:7" ht="12.75">
      <c r="A71" s="54" t="s">
        <v>252</v>
      </c>
      <c r="B71" s="103">
        <v>3</v>
      </c>
      <c r="C71" s="115">
        <f>(B71/$B$42)*100</f>
        <v>0.7075471698113208</v>
      </c>
      <c r="D71" s="41"/>
      <c r="E71" s="44" t="s">
        <v>220</v>
      </c>
      <c r="F71" s="103">
        <v>15</v>
      </c>
      <c r="G71" s="115">
        <f t="shared" si="9"/>
        <v>23.4375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2002-06-06T17:59:24Z</dcterms:modified>
  <cp:category/>
  <cp:version/>
  <cp:contentType/>
  <cp:contentStatus/>
</cp:coreProperties>
</file>