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<sst xmlns="http://schemas.openxmlformats.org/spreadsheetml/2006/main" count="694" uniqueCount="437">
  <si>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</si>
  <si>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</si>
  <si>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</si>
  <si>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</si>
  <si>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</si>
  <si>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</si>
  <si>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</si>
  <si>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</si>
  <si>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</si>
  <si>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</si>
  <si>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</si>
  <si>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</si>
  <si>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</si>
  <si>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</si>
  <si>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</si>
  <si>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</si>
  <si>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</si>
  <si>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</si>
  <si>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</si>
  <si>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</si>
  <si>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</si>
  <si>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</si>
  <si>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</si>
  <si>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</si>
  <si>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</si>
  <si>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</si>
  <si>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</si>
  <si>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</si>
  <si>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</si>
  <si>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</si>
  <si>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</si>
  <si>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</si>
  <si>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</si>
  <si>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</si>
  <si>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</si>
  <si>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</si>
  <si>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</si>
  <si>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</si>
  <si>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</si>
  <si>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</si>
  <si>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</si>
  <si>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</si>
  <si>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</si>
  <si>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</si>
  <si>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</si>
  <si>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</si>
  <si>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</si>
  <si>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</si>
  <si>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</si>
  <si>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</si>
  <si>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</si>
  <si>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</si>
  <si>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</si>
  <si>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</si>
  <si>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</si>
  <si>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</si>
  <si>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</si>
  <si>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</si>
  <si>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</si>
  <si>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</si>
  <si>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</si>
  <si>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</si>
  <si>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</si>
  <si>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</si>
  <si>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</si>
  <si>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</si>
  <si>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</si>
  <si>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</si>
  <si>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</si>
  <si>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</si>
  <si>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</si>
  <si>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</si>
  <si>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</si>
  <si>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</si>
  <si>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</si>
  <si>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</si>
  <si>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</si>
  <si>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</si>
  <si>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</si>
  <si>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</si>
  <si>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</si>
  <si>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</si>
  <si>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</si>
  <si>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</si>
  <si>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</si>
  <si>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</si>
  <si>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</si>
  <si>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</si>
  <si>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</si>
  <si>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</si>
  <si>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</si>
  <si>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</si>
  <si>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</si>
  <si>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</si>
  <si>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</si>
  <si>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</si>
  <si>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</si>
  <si>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</si>
  <si>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</si>
  <si>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</si>
  <si>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</si>
  <si>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</si>
  <si>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</si>
  <si>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</si>
  <si>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</si>
  <si>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</si>
  <si>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</si>
  <si>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</si>
  <si>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</si>
  <si>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</si>
  <si>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</si>
  <si>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</si>
  <si>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</si>
  <si>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</si>
  <si>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</si>
  <si>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</si>
  <si>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</si>
  <si>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</si>
  <si>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</si>
  <si>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</si>
  <si>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</si>
  <si>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</si>
  <si>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</si>
  <si>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</si>
  <si>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</si>
  <si>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</si>
  <si>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</si>
  <si>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</si>
  <si>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</si>
  <si>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</si>
  <si>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</si>
  <si>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</si>
  <si>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</si>
  <si>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</si>
  <si>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</si>
  <si>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</si>
  <si>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</si>
  <si>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</si>
  <si>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</si>
  <si>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</si>
  <si>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</si>
  <si>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</si>
  <si>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</si>
  <si>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</si>
  <si>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</si>
  <si>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</si>
  <si>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</si>
  <si>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</si>
  <si>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</si>
  <si>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</si>
  <si>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</si>
  <si>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</si>
  <si>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</si>
  <si>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</si>
  <si>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</si>
  <si>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</si>
  <si>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</si>
  <si>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</si>
  <si>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</si>
  <si>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</si>
  <si>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</si>
  <si>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</si>
  <si>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</si>
  <si>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</si>
  <si>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</si>
  <si>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</si>
  <si>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</si>
  <si>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</si>
  <si>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</si>
  <si>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</si>
  <si>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</si>
  <si>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</si>
  <si>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</si>
  <si>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</si>
  <si>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</si>
  <si>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</si>
  <si>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</si>
  <si>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</si>
  <si>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</si>
  <si>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</si>
  <si>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</si>
  <si>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</si>
  <si>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</si>
  <si>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</si>
  <si>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</si>
  <si>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</si>
  <si>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</si>
  <si>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</si>
  <si>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</si>
  <si>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</si>
  <si>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</si>
  <si>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</si>
  <si>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</si>
  <si>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</si>
  <si>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</si>
  <si>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</si>
  <si>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</si>
  <si>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</si>
  <si>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</si>
  <si>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</si>
  <si>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</si>
  <si>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</si>
  <si>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</si>
  <si>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</si>
  <si>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</si>
  <si>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</si>
  <si>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</si>
  <si>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</si>
  <si>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</si>
  <si>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</si>
  <si>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</si>
  <si>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</si>
  <si>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</si>
  <si>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</si>
  <si>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</si>
  <si>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</si>
  <si>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</si>
  <si>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</si>
  <si>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</si>
  <si>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</si>
  <si>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</si>
  <si>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</si>
  <si>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</si>
  <si>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</si>
  <si>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</si>
  <si>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</si>
  <si>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</si>
  <si>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</si>
  <si>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</si>
  <si>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</si>
  <si>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</si>
  <si>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</si>
  <si>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</si>
  <si>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</si>
  <si>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</si>
  <si>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</si>
  <si>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</si>
  <si>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</si>
  <si>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</si>
  <si>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</si>
  <si>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</si>
  <si>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</si>
  <si>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</si>
  <si>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</si>
  <si>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</si>
  <si>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</si>
  <si>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</si>
  <si>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</si>
  <si>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</si>
  <si>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</si>
  <si>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</si>
  <si>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</si>
  <si>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</si>
  <si>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</si>
  <si>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</si>
  <si>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</si>
  <si>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</si>
  <si>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</si>
  <si>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</si>
  <si>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</si>
  <si>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</si>
  <si>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</si>
  <si>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</si>
  <si>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</si>
  <si>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</si>
  <si>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</si>
  <si>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</si>
  <si>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</si>
  <si>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</si>
  <si>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</si>
  <si>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</si>
  <si>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</si>
  <si>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</si>
  <si>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</si>
  <si>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</si>
  <si>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</si>
  <si>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</si>
  <si>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</si>
  <si>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</si>
  <si>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</si>
  <si>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</si>
  <si>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</si>
  <si>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</si>
  <si>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</si>
  <si>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</si>
  <si>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</si>
  <si>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</si>
  <si>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</si>
  <si>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</si>
  <si>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</si>
  <si>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</si>
  <si>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</si>
  <si>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</si>
  <si>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</si>
  <si>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</si>
  <si>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</si>
  <si>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</si>
  <si>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</si>
  <si>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</si>
  <si>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</si>
  <si>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</si>
  <si>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</si>
  <si>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</si>
  <si>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</si>
  <si>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</si>
  <si>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</si>
  <si>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</si>
  <si>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</si>
  <si>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</si>
  <si>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</si>
  <si>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</si>
  <si>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</si>
  <si>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</si>
  <si>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</si>
  <si>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</si>
  <si>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</si>
  <si>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</si>
  <si>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</si>
  <si>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</si>
  <si>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</si>
  <si>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</si>
  <si>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</si>
  <si>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</si>
  <si>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</si>
  <si>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</si>
  <si>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</si>
  <si>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</si>
  <si>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</si>
  <si>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</si>
  <si>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</si>
  <si>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</si>
  <si>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</si>
  <si>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</si>
  <si>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</si>
  <si>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</si>
  <si>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</si>
  <si>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</si>
  <si>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</si>
  <si>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</si>
  <si>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</si>
  <si>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</si>
  <si>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</si>
  <si>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</si>
  <si>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</si>
  <si>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</si>
  <si>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</si>
  <si>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</si>
  <si>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</si>
  <si>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</si>
  <si>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</si>
  <si>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</si>
  <si>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</si>
  <si>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</si>
  <si>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</si>
  <si>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</si>
  <si>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</si>
  <si>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</si>
  <si>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</si>
  <si>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</si>
  <si>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</si>
  <si>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</si>
  <si>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</si>
  <si>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</si>
  <si>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</si>
  <si>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</si>
  <si>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</si>
  <si>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</si>
  <si>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</si>
  <si>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</si>
  <si>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</si>
  <si>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</si>
  <si>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</si>
  <si>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</si>
  <si>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</si>
  <si>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</si>
  <si>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</si>
  <si>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</si>
  <si>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</si>
  <si>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</si>
  <si>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</si>
  <si>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</si>
  <si>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</si>
  <si>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</si>
  <si>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</si>
  <si>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</si>
  <si>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</si>
  <si>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</si>
  <si>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</si>
  <si>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</si>
  <si>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</si>
  <si>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</si>
  <si>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</si>
  <si>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</si>
  <si>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</si>
  <si>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</si>
  <si>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</si>
  <si>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Wrightstown borough,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</si>
  <si>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Wrightstown borough,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</si>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</sst>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6" fontId="0" fillId="0" borderId="40" xfId="0" applyNumberFormat="1" applyFont="1" applyBorder="1" applyAlignment="1">
      <alignment vertical="top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748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748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364</v>
      </c>
      <c r="C9" s="151">
        <f>(B9/$B$7)*100</f>
        <v>48.663101604278076</v>
      </c>
      <c r="D9" s="152"/>
      <c r="E9" s="152" t="s">
        <v>403</v>
      </c>
      <c r="F9" s="153">
        <v>84</v>
      </c>
      <c r="G9" s="154">
        <f t="shared" si="0"/>
        <v>11.229946524064172</v>
      </c>
    </row>
    <row r="10" spans="1:7" ht="12.75">
      <c r="A10" s="149" t="s">
        <v>404</v>
      </c>
      <c r="B10" s="150">
        <v>384</v>
      </c>
      <c r="C10" s="151">
        <f>(B10/$B$7)*100</f>
        <v>51.33689839572193</v>
      </c>
      <c r="D10" s="152"/>
      <c r="E10" s="152" t="s">
        <v>405</v>
      </c>
      <c r="F10" s="153">
        <v>27</v>
      </c>
      <c r="G10" s="154">
        <f t="shared" si="0"/>
        <v>3.609625668449198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3">
        <v>27</v>
      </c>
      <c r="G11" s="154">
        <f t="shared" si="0"/>
        <v>3.609625668449198</v>
      </c>
    </row>
    <row r="12" spans="1:7" ht="12.75">
      <c r="A12" s="149" t="s">
        <v>407</v>
      </c>
      <c r="B12" s="150">
        <v>58</v>
      </c>
      <c r="C12" s="151">
        <f aca="true" t="shared" si="1" ref="C12:C24">B12*100/B$7</f>
        <v>7.754010695187166</v>
      </c>
      <c r="D12" s="152"/>
      <c r="E12" s="152" t="s">
        <v>408</v>
      </c>
      <c r="F12" s="153">
        <v>1</v>
      </c>
      <c r="G12" s="154">
        <f t="shared" si="0"/>
        <v>0.13368983957219252</v>
      </c>
    </row>
    <row r="13" spans="1:7" ht="12.75">
      <c r="A13" s="149" t="s">
        <v>409</v>
      </c>
      <c r="B13" s="150">
        <v>68</v>
      </c>
      <c r="C13" s="151">
        <f t="shared" si="1"/>
        <v>9.090909090909092</v>
      </c>
      <c r="D13" s="152"/>
      <c r="E13" s="152" t="s">
        <v>410</v>
      </c>
      <c r="F13" s="153">
        <v>29</v>
      </c>
      <c r="G13" s="154">
        <f t="shared" si="0"/>
        <v>3.877005347593583</v>
      </c>
    </row>
    <row r="14" spans="1:7" ht="12.75">
      <c r="A14" s="149" t="s">
        <v>411</v>
      </c>
      <c r="B14" s="150">
        <v>53</v>
      </c>
      <c r="C14" s="151">
        <f t="shared" si="1"/>
        <v>7.0855614973262036</v>
      </c>
      <c r="D14" s="152"/>
      <c r="E14" s="152" t="s">
        <v>412</v>
      </c>
      <c r="F14" s="153">
        <v>664</v>
      </c>
      <c r="G14" s="154">
        <f t="shared" si="0"/>
        <v>88.77005347593582</v>
      </c>
    </row>
    <row r="15" spans="1:7" ht="12.75">
      <c r="A15" s="149" t="s">
        <v>413</v>
      </c>
      <c r="B15" s="150">
        <v>62</v>
      </c>
      <c r="C15" s="151">
        <f t="shared" si="1"/>
        <v>8.288770053475936</v>
      </c>
      <c r="D15" s="152"/>
      <c r="E15" s="152" t="s">
        <v>414</v>
      </c>
      <c r="F15" s="153">
        <v>354</v>
      </c>
      <c r="G15" s="154">
        <f t="shared" si="0"/>
        <v>47.32620320855615</v>
      </c>
    </row>
    <row r="16" spans="1:7" ht="12.75">
      <c r="A16" s="149" t="s">
        <v>415</v>
      </c>
      <c r="B16" s="150">
        <v>57</v>
      </c>
      <c r="C16" s="151">
        <f t="shared" si="1"/>
        <v>7.620320855614973</v>
      </c>
      <c r="D16" s="152"/>
      <c r="E16" s="152"/>
      <c r="F16" s="141" t="s">
        <v>250</v>
      </c>
      <c r="G16" s="146"/>
    </row>
    <row r="17" spans="1:7" ht="12.75">
      <c r="A17" s="149" t="s">
        <v>416</v>
      </c>
      <c r="B17" s="150">
        <v>121</v>
      </c>
      <c r="C17" s="151">
        <f t="shared" si="1"/>
        <v>16.176470588235293</v>
      </c>
      <c r="D17" s="152"/>
      <c r="E17" s="143" t="s">
        <v>417</v>
      </c>
      <c r="F17" s="141" t="s">
        <v>250</v>
      </c>
      <c r="G17" s="146"/>
    </row>
    <row r="18" spans="1:7" ht="12.75">
      <c r="A18" s="149" t="s">
        <v>418</v>
      </c>
      <c r="B18" s="150">
        <v>127</v>
      </c>
      <c r="C18" s="151">
        <f t="shared" si="1"/>
        <v>16.97860962566845</v>
      </c>
      <c r="D18" s="152"/>
      <c r="E18" s="143" t="s">
        <v>419</v>
      </c>
      <c r="F18" s="141">
        <v>748</v>
      </c>
      <c r="G18" s="148">
        <v>100</v>
      </c>
    </row>
    <row r="19" spans="1:7" ht="12.75">
      <c r="A19" s="149" t="s">
        <v>420</v>
      </c>
      <c r="B19" s="150">
        <v>95</v>
      </c>
      <c r="C19" s="151">
        <f t="shared" si="1"/>
        <v>12.70053475935829</v>
      </c>
      <c r="D19" s="152"/>
      <c r="E19" s="152" t="s">
        <v>421</v>
      </c>
      <c r="F19" s="153">
        <v>738</v>
      </c>
      <c r="G19" s="154">
        <f aca="true" t="shared" si="2" ref="G19:G30">F19*100/F$18</f>
        <v>98.66310160427807</v>
      </c>
    </row>
    <row r="20" spans="1:7" ht="12.75">
      <c r="A20" s="149" t="s">
        <v>422</v>
      </c>
      <c r="B20" s="150">
        <v>25</v>
      </c>
      <c r="C20" s="151">
        <f t="shared" si="1"/>
        <v>3.342245989304813</v>
      </c>
      <c r="D20" s="152"/>
      <c r="E20" s="152" t="s">
        <v>423</v>
      </c>
      <c r="F20" s="153">
        <v>312</v>
      </c>
      <c r="G20" s="154">
        <f t="shared" si="2"/>
        <v>41.711229946524064</v>
      </c>
    </row>
    <row r="21" spans="1:7" ht="12.75">
      <c r="A21" s="149" t="s">
        <v>424</v>
      </c>
      <c r="B21" s="150">
        <v>18</v>
      </c>
      <c r="C21" s="151">
        <f t="shared" si="1"/>
        <v>2.406417112299465</v>
      </c>
      <c r="D21" s="152"/>
      <c r="E21" s="152" t="s">
        <v>425</v>
      </c>
      <c r="F21" s="153">
        <v>88</v>
      </c>
      <c r="G21" s="154">
        <f t="shared" si="2"/>
        <v>11.764705882352942</v>
      </c>
    </row>
    <row r="22" spans="1:7" ht="12.75">
      <c r="A22" s="149" t="s">
        <v>426</v>
      </c>
      <c r="B22" s="150">
        <v>36</v>
      </c>
      <c r="C22" s="151">
        <f t="shared" si="1"/>
        <v>4.81283422459893</v>
      </c>
      <c r="D22" s="152"/>
      <c r="E22" s="152" t="s">
        <v>427</v>
      </c>
      <c r="F22" s="153">
        <v>253</v>
      </c>
      <c r="G22" s="154">
        <f t="shared" si="2"/>
        <v>33.8235294117647</v>
      </c>
    </row>
    <row r="23" spans="1:7" ht="12.75">
      <c r="A23" s="149" t="s">
        <v>428</v>
      </c>
      <c r="B23" s="150">
        <v>23</v>
      </c>
      <c r="C23" s="151">
        <f t="shared" si="1"/>
        <v>3.0748663101604277</v>
      </c>
      <c r="D23" s="152"/>
      <c r="E23" s="152" t="s">
        <v>429</v>
      </c>
      <c r="F23" s="153">
        <v>197</v>
      </c>
      <c r="G23" s="154">
        <f t="shared" si="2"/>
        <v>26.336898395721924</v>
      </c>
    </row>
    <row r="24" spans="1:7" ht="12.75">
      <c r="A24" s="149" t="s">
        <v>430</v>
      </c>
      <c r="B24" s="150">
        <v>5</v>
      </c>
      <c r="C24" s="151">
        <f t="shared" si="1"/>
        <v>0.6684491978609626</v>
      </c>
      <c r="D24" s="152"/>
      <c r="E24" s="152" t="s">
        <v>431</v>
      </c>
      <c r="F24" s="153">
        <v>39</v>
      </c>
      <c r="G24" s="154">
        <f t="shared" si="2"/>
        <v>5.213903743315508</v>
      </c>
    </row>
    <row r="25" spans="1:7" ht="12.75">
      <c r="A25" s="149"/>
      <c r="B25" s="145" t="s">
        <v>250</v>
      </c>
      <c r="C25" s="155"/>
      <c r="D25" s="152"/>
      <c r="E25" s="152" t="s">
        <v>432</v>
      </c>
      <c r="F25" s="153">
        <v>20</v>
      </c>
      <c r="G25" s="154">
        <f t="shared" si="2"/>
        <v>2.6737967914438503</v>
      </c>
    </row>
    <row r="26" spans="1:7" ht="12.75">
      <c r="A26" s="149" t="s">
        <v>433</v>
      </c>
      <c r="B26" s="156">
        <v>31.2</v>
      </c>
      <c r="C26" s="157" t="s">
        <v>261</v>
      </c>
      <c r="D26" s="152"/>
      <c r="E26" s="158" t="s">
        <v>434</v>
      </c>
      <c r="F26" s="153">
        <v>46</v>
      </c>
      <c r="G26" s="154">
        <f t="shared" si="2"/>
        <v>6.149732620320855</v>
      </c>
    </row>
    <row r="27" spans="1:7" ht="12.75">
      <c r="A27" s="149"/>
      <c r="B27" s="145" t="s">
        <v>250</v>
      </c>
      <c r="C27" s="155"/>
      <c r="D27" s="152"/>
      <c r="E27" s="159" t="s">
        <v>435</v>
      </c>
      <c r="F27" s="153">
        <v>25</v>
      </c>
      <c r="G27" s="154">
        <f t="shared" si="2"/>
        <v>3.342245989304813</v>
      </c>
    </row>
    <row r="28" spans="1:7" ht="12.75">
      <c r="A28" s="149" t="s">
        <v>262</v>
      </c>
      <c r="B28" s="150">
        <v>526</v>
      </c>
      <c r="C28" s="151">
        <f aca="true" t="shared" si="3" ref="C28:C35">B28*100/B$7</f>
        <v>70.32085561497327</v>
      </c>
      <c r="D28" s="152"/>
      <c r="E28" s="152" t="s">
        <v>436</v>
      </c>
      <c r="F28" s="153">
        <v>10</v>
      </c>
      <c r="G28" s="154">
        <f t="shared" si="2"/>
        <v>1.3368983957219251</v>
      </c>
    </row>
    <row r="29" spans="1:7" ht="12.75">
      <c r="A29" s="149" t="s">
        <v>0</v>
      </c>
      <c r="B29" s="150">
        <v>247</v>
      </c>
      <c r="C29" s="151">
        <f t="shared" si="3"/>
        <v>33.02139037433155</v>
      </c>
      <c r="D29" s="152"/>
      <c r="E29" s="152" t="s">
        <v>1</v>
      </c>
      <c r="F29" s="153">
        <v>0</v>
      </c>
      <c r="G29" s="154">
        <f t="shared" si="2"/>
        <v>0</v>
      </c>
    </row>
    <row r="30" spans="1:7" ht="12.75">
      <c r="A30" s="149" t="s">
        <v>2</v>
      </c>
      <c r="B30" s="150">
        <v>279</v>
      </c>
      <c r="C30" s="151">
        <f t="shared" si="3"/>
        <v>37.29946524064171</v>
      </c>
      <c r="D30" s="152"/>
      <c r="E30" s="152" t="s">
        <v>3</v>
      </c>
      <c r="F30" s="153">
        <v>10</v>
      </c>
      <c r="G30" s="154">
        <f t="shared" si="2"/>
        <v>1.3368983957219251</v>
      </c>
    </row>
    <row r="31" spans="1:7" ht="12.75">
      <c r="A31" s="149" t="s">
        <v>4</v>
      </c>
      <c r="B31" s="150">
        <v>496</v>
      </c>
      <c r="C31" s="151">
        <f t="shared" si="3"/>
        <v>66.31016042780749</v>
      </c>
      <c r="D31" s="152"/>
      <c r="E31" s="152"/>
      <c r="F31" s="141" t="s">
        <v>250</v>
      </c>
      <c r="G31" s="146"/>
    </row>
    <row r="32" spans="1:7" ht="12.75">
      <c r="A32" s="149" t="s">
        <v>5</v>
      </c>
      <c r="B32" s="150">
        <v>75</v>
      </c>
      <c r="C32" s="151">
        <f t="shared" si="3"/>
        <v>10.026737967914439</v>
      </c>
      <c r="D32" s="152"/>
      <c r="E32" s="143" t="s">
        <v>6</v>
      </c>
      <c r="F32" s="141" t="s">
        <v>250</v>
      </c>
      <c r="G32" s="160"/>
    </row>
    <row r="33" spans="1:7" ht="12.75">
      <c r="A33" s="149" t="s">
        <v>7</v>
      </c>
      <c r="B33" s="150">
        <v>64</v>
      </c>
      <c r="C33" s="151">
        <f t="shared" si="3"/>
        <v>8.556149732620321</v>
      </c>
      <c r="D33" s="152"/>
      <c r="E33" s="143" t="s">
        <v>8</v>
      </c>
      <c r="F33" s="141">
        <v>312</v>
      </c>
      <c r="G33" s="148">
        <v>100</v>
      </c>
    </row>
    <row r="34" spans="1:7" ht="12.75">
      <c r="A34" s="149" t="s">
        <v>0</v>
      </c>
      <c r="B34" s="150">
        <v>27</v>
      </c>
      <c r="C34" s="151">
        <f t="shared" si="3"/>
        <v>3.609625668449198</v>
      </c>
      <c r="D34" s="152"/>
      <c r="E34" s="152" t="s">
        <v>9</v>
      </c>
      <c r="F34" s="153">
        <v>182</v>
      </c>
      <c r="G34" s="154">
        <f aca="true" t="shared" si="4" ref="G34:G42">F34*100/F$33</f>
        <v>58.333333333333336</v>
      </c>
    </row>
    <row r="35" spans="1:7" ht="12.75">
      <c r="A35" s="149" t="s">
        <v>2</v>
      </c>
      <c r="B35" s="150">
        <v>37</v>
      </c>
      <c r="C35" s="151">
        <f t="shared" si="3"/>
        <v>4.946524064171123</v>
      </c>
      <c r="D35" s="152"/>
      <c r="E35" s="152" t="s">
        <v>10</v>
      </c>
      <c r="F35" s="153">
        <v>104</v>
      </c>
      <c r="G35" s="154">
        <f t="shared" si="4"/>
        <v>33.333333333333336</v>
      </c>
    </row>
    <row r="36" spans="1:7" ht="12.75">
      <c r="A36" s="149"/>
      <c r="B36" s="145" t="s">
        <v>250</v>
      </c>
      <c r="C36" s="155"/>
      <c r="D36" s="152"/>
      <c r="E36" s="152" t="s">
        <v>11</v>
      </c>
      <c r="F36" s="153">
        <v>88</v>
      </c>
      <c r="G36" s="154">
        <f t="shared" si="4"/>
        <v>28.205128205128204</v>
      </c>
    </row>
    <row r="37" spans="1:7" ht="12.75">
      <c r="A37" s="161" t="s">
        <v>12</v>
      </c>
      <c r="B37" s="145" t="s">
        <v>250</v>
      </c>
      <c r="C37" s="155"/>
      <c r="D37" s="152"/>
      <c r="E37" s="152" t="s">
        <v>10</v>
      </c>
      <c r="F37" s="153">
        <v>40</v>
      </c>
      <c r="G37" s="154">
        <f t="shared" si="4"/>
        <v>12.820512820512821</v>
      </c>
    </row>
    <row r="38" spans="1:7" ht="12.75">
      <c r="A38" s="162" t="s">
        <v>13</v>
      </c>
      <c r="B38" s="150">
        <v>711</v>
      </c>
      <c r="C38" s="151">
        <f aca="true" t="shared" si="5" ref="C38:C56">B38*100/B$7</f>
        <v>95.05347593582887</v>
      </c>
      <c r="D38" s="152"/>
      <c r="E38" s="152" t="s">
        <v>14</v>
      </c>
      <c r="F38" s="153">
        <v>79</v>
      </c>
      <c r="G38" s="154">
        <f t="shared" si="4"/>
        <v>25.32051282051282</v>
      </c>
    </row>
    <row r="39" spans="1:7" ht="12.75">
      <c r="A39" s="149" t="s">
        <v>15</v>
      </c>
      <c r="B39" s="150">
        <v>373</v>
      </c>
      <c r="C39" s="151">
        <f t="shared" si="5"/>
        <v>49.86631016042781</v>
      </c>
      <c r="D39" s="152"/>
      <c r="E39" s="152" t="s">
        <v>10</v>
      </c>
      <c r="F39" s="153">
        <v>60</v>
      </c>
      <c r="G39" s="154">
        <f t="shared" si="4"/>
        <v>19.23076923076923</v>
      </c>
    </row>
    <row r="40" spans="1:7" ht="12.75">
      <c r="A40" s="149" t="s">
        <v>16</v>
      </c>
      <c r="B40" s="150">
        <v>226</v>
      </c>
      <c r="C40" s="151">
        <f t="shared" si="5"/>
        <v>30.21390374331551</v>
      </c>
      <c r="D40" s="152"/>
      <c r="E40" s="152" t="s">
        <v>17</v>
      </c>
      <c r="F40" s="153">
        <v>130</v>
      </c>
      <c r="G40" s="154">
        <f t="shared" si="4"/>
        <v>41.666666666666664</v>
      </c>
    </row>
    <row r="41" spans="1:7" ht="12.75">
      <c r="A41" s="149" t="s">
        <v>18</v>
      </c>
      <c r="B41" s="150">
        <v>4</v>
      </c>
      <c r="C41" s="151">
        <f t="shared" si="5"/>
        <v>0.5347593582887701</v>
      </c>
      <c r="D41" s="152"/>
      <c r="E41" s="152" t="s">
        <v>19</v>
      </c>
      <c r="F41" s="153">
        <v>108</v>
      </c>
      <c r="G41" s="154">
        <f t="shared" si="4"/>
        <v>34.61538461538461</v>
      </c>
    </row>
    <row r="42" spans="1:7" ht="12.75">
      <c r="A42" s="149" t="s">
        <v>20</v>
      </c>
      <c r="B42" s="150">
        <v>54</v>
      </c>
      <c r="C42" s="151">
        <f t="shared" si="5"/>
        <v>7.219251336898396</v>
      </c>
      <c r="D42" s="152"/>
      <c r="E42" s="152" t="s">
        <v>21</v>
      </c>
      <c r="F42" s="153">
        <v>23</v>
      </c>
      <c r="G42" s="154">
        <f t="shared" si="4"/>
        <v>7.371794871794871</v>
      </c>
    </row>
    <row r="43" spans="1:7" ht="12.75">
      <c r="A43" s="149" t="s">
        <v>22</v>
      </c>
      <c r="B43" s="150">
        <v>12</v>
      </c>
      <c r="C43" s="151">
        <f t="shared" si="5"/>
        <v>1.6042780748663101</v>
      </c>
      <c r="D43" s="152"/>
      <c r="E43" s="152"/>
      <c r="F43" s="153" t="s">
        <v>250</v>
      </c>
      <c r="G43" s="146"/>
    </row>
    <row r="44" spans="1:7" ht="12.75">
      <c r="A44" s="149" t="s">
        <v>23</v>
      </c>
      <c r="B44" s="150">
        <v>6</v>
      </c>
      <c r="C44" s="151">
        <f t="shared" si="5"/>
        <v>0.8021390374331551</v>
      </c>
      <c r="D44" s="152"/>
      <c r="E44" s="152" t="s">
        <v>24</v>
      </c>
      <c r="F44" s="153">
        <v>118</v>
      </c>
      <c r="G44" s="163">
        <f>F44*100/F33</f>
        <v>37.82051282051282</v>
      </c>
    </row>
    <row r="45" spans="1:7" ht="12.75">
      <c r="A45" s="149" t="s">
        <v>25</v>
      </c>
      <c r="B45" s="150">
        <v>13</v>
      </c>
      <c r="C45" s="151">
        <f t="shared" si="5"/>
        <v>1.7379679144385027</v>
      </c>
      <c r="D45" s="152"/>
      <c r="E45" s="152" t="s">
        <v>26</v>
      </c>
      <c r="F45" s="153">
        <v>51</v>
      </c>
      <c r="G45" s="163">
        <f>F45*100/F33</f>
        <v>16.346153846153847</v>
      </c>
    </row>
    <row r="46" spans="1:7" ht="12.75">
      <c r="A46" s="149" t="s">
        <v>27</v>
      </c>
      <c r="B46" s="150">
        <v>4</v>
      </c>
      <c r="C46" s="151">
        <f t="shared" si="5"/>
        <v>0.5347593582887701</v>
      </c>
      <c r="D46" s="152"/>
      <c r="E46" s="152"/>
      <c r="F46" s="153" t="s">
        <v>250</v>
      </c>
      <c r="G46" s="146"/>
    </row>
    <row r="47" spans="1:7" ht="12.75">
      <c r="A47" s="149" t="s">
        <v>28</v>
      </c>
      <c r="B47" s="150">
        <v>13</v>
      </c>
      <c r="C47" s="151">
        <f t="shared" si="5"/>
        <v>1.7379679144385027</v>
      </c>
      <c r="D47" s="152"/>
      <c r="E47" s="152" t="s">
        <v>29</v>
      </c>
      <c r="F47" s="164">
        <v>2.37</v>
      </c>
      <c r="G47" s="165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4">
        <v>3.09</v>
      </c>
      <c r="G48" s="165" t="s">
        <v>261</v>
      </c>
    </row>
    <row r="49" spans="1:7" ht="12.75">
      <c r="A49" s="149" t="s">
        <v>32</v>
      </c>
      <c r="B49" s="150">
        <v>6</v>
      </c>
      <c r="C49" s="151">
        <f t="shared" si="5"/>
        <v>0.8021390374331551</v>
      </c>
      <c r="D49" s="152"/>
      <c r="E49" s="152"/>
      <c r="F49" s="153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1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339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3">
        <v>312</v>
      </c>
      <c r="G52" s="154">
        <f>F52*100/F$51</f>
        <v>92.03539823008849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3">
        <v>27</v>
      </c>
      <c r="G53" s="154">
        <f>F53*100/F$51</f>
        <v>7.964601769911504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3">
        <v>0</v>
      </c>
      <c r="G54" s="154">
        <f>F54*100/F$51</f>
        <v>0</v>
      </c>
    </row>
    <row r="55" spans="1:7" ht="12.75">
      <c r="A55" s="149" t="s">
        <v>43</v>
      </c>
      <c r="B55" s="150">
        <v>54</v>
      </c>
      <c r="C55" s="151">
        <f t="shared" si="5"/>
        <v>7.219251336898396</v>
      </c>
      <c r="D55" s="152"/>
      <c r="E55" s="152"/>
      <c r="F55" s="153" t="s">
        <v>250</v>
      </c>
      <c r="G55" s="146"/>
    </row>
    <row r="56" spans="1:7" ht="12.75">
      <c r="A56" s="149" t="s">
        <v>44</v>
      </c>
      <c r="B56" s="166">
        <v>37</v>
      </c>
      <c r="C56" s="151">
        <f t="shared" si="5"/>
        <v>4.946524064171123</v>
      </c>
      <c r="D56" s="152"/>
      <c r="E56" s="152" t="s">
        <v>45</v>
      </c>
      <c r="F56" s="167">
        <v>3.7</v>
      </c>
      <c r="G56" s="165" t="s">
        <v>261</v>
      </c>
    </row>
    <row r="57" spans="1:7" ht="12.75">
      <c r="A57" s="149"/>
      <c r="B57" s="166" t="s">
        <v>250</v>
      </c>
      <c r="C57" s="168"/>
      <c r="D57" s="152"/>
      <c r="E57" s="152" t="s">
        <v>46</v>
      </c>
      <c r="F57" s="167">
        <v>6.8</v>
      </c>
      <c r="G57" s="165" t="s">
        <v>261</v>
      </c>
    </row>
    <row r="58" spans="1:7" ht="12.75">
      <c r="A58" s="169" t="s">
        <v>47</v>
      </c>
      <c r="B58" s="166" t="s">
        <v>250</v>
      </c>
      <c r="C58" s="168"/>
      <c r="D58" s="152"/>
      <c r="E58" s="152"/>
      <c r="F58" s="153" t="s">
        <v>250</v>
      </c>
      <c r="G58" s="146"/>
    </row>
    <row r="59" spans="1:7" ht="12.75">
      <c r="A59" s="170" t="s">
        <v>48</v>
      </c>
      <c r="B59" s="166" t="s">
        <v>250</v>
      </c>
      <c r="C59" s="168"/>
      <c r="D59" s="152"/>
      <c r="E59" s="143" t="s">
        <v>49</v>
      </c>
      <c r="F59" s="153" t="s">
        <v>250</v>
      </c>
      <c r="G59" s="160"/>
    </row>
    <row r="60" spans="1:7" ht="12.75">
      <c r="A60" s="149" t="s">
        <v>50</v>
      </c>
      <c r="B60" s="166">
        <v>393</v>
      </c>
      <c r="C60" s="168">
        <f>B60*100/B7</f>
        <v>52.54010695187166</v>
      </c>
      <c r="D60" s="152"/>
      <c r="E60" s="143" t="s">
        <v>51</v>
      </c>
      <c r="F60" s="141">
        <v>312</v>
      </c>
      <c r="G60" s="148">
        <v>100</v>
      </c>
    </row>
    <row r="61" spans="1:7" ht="12.75">
      <c r="A61" s="149" t="s">
        <v>52</v>
      </c>
      <c r="B61" s="166">
        <v>243</v>
      </c>
      <c r="C61" s="168">
        <f>B61*100/B7</f>
        <v>32.48663101604278</v>
      </c>
      <c r="D61" s="152"/>
      <c r="E61" s="152" t="s">
        <v>53</v>
      </c>
      <c r="F61" s="153">
        <v>78</v>
      </c>
      <c r="G61" s="154">
        <f>F61*100/F$60</f>
        <v>25</v>
      </c>
    </row>
    <row r="62" spans="1:7" ht="12.75">
      <c r="A62" s="149" t="s">
        <v>54</v>
      </c>
      <c r="B62" s="166">
        <v>13</v>
      </c>
      <c r="C62" s="168">
        <f>B62*100/B7</f>
        <v>1.7379679144385027</v>
      </c>
      <c r="D62" s="152"/>
      <c r="E62" s="152" t="s">
        <v>55</v>
      </c>
      <c r="F62" s="153">
        <v>234</v>
      </c>
      <c r="G62" s="154">
        <f>F62*100/F$60</f>
        <v>75</v>
      </c>
    </row>
    <row r="63" spans="1:7" ht="12.75">
      <c r="A63" s="149" t="s">
        <v>56</v>
      </c>
      <c r="B63" s="166">
        <v>67</v>
      </c>
      <c r="C63" s="168">
        <f>B63*100/B7</f>
        <v>8.957219251336898</v>
      </c>
      <c r="D63" s="152"/>
      <c r="E63" s="152"/>
      <c r="F63" s="153" t="s">
        <v>250</v>
      </c>
      <c r="G63" s="146"/>
    </row>
    <row r="64" spans="1:7" ht="12.75">
      <c r="A64" s="149" t="s">
        <v>57</v>
      </c>
      <c r="B64" s="166">
        <v>1</v>
      </c>
      <c r="C64" s="168">
        <f>B64*100/B7</f>
        <v>0.13368983957219252</v>
      </c>
      <c r="D64" s="152"/>
      <c r="E64" s="152" t="s">
        <v>58</v>
      </c>
      <c r="F64" s="164">
        <v>2.51</v>
      </c>
      <c r="G64" s="165" t="s">
        <v>261</v>
      </c>
    </row>
    <row r="65" spans="1:7" ht="13.5" thickBot="1">
      <c r="A65" s="171" t="s">
        <v>59</v>
      </c>
      <c r="B65" s="172">
        <v>74</v>
      </c>
      <c r="C65" s="173">
        <f>B65*100/B7</f>
        <v>9.893048128342246</v>
      </c>
      <c r="D65" s="174"/>
      <c r="E65" s="174" t="s">
        <v>60</v>
      </c>
      <c r="F65" s="175">
        <v>2.32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747</v>
      </c>
      <c r="G9" s="33">
        <f>(F9/$F$9)*100</f>
        <v>100</v>
      </c>
    </row>
    <row r="10" spans="1:7" ht="12.75">
      <c r="A10" s="29" t="s">
        <v>269</v>
      </c>
      <c r="B10" s="93">
        <v>245</v>
      </c>
      <c r="C10" s="33">
        <f aca="true" t="shared" si="0" ref="C10:C15">(B10/$B$10)*100</f>
        <v>100</v>
      </c>
      <c r="E10" s="34" t="s">
        <v>270</v>
      </c>
      <c r="F10" s="97">
        <v>632</v>
      </c>
      <c r="G10" s="84">
        <f aca="true" t="shared" si="1" ref="G10:G16">(F10/$F$9)*100</f>
        <v>84.60508701472557</v>
      </c>
    </row>
    <row r="11" spans="1:7" ht="12.75">
      <c r="A11" s="36" t="s">
        <v>271</v>
      </c>
      <c r="B11" s="98">
        <v>23</v>
      </c>
      <c r="C11" s="35">
        <f t="shared" si="0"/>
        <v>9.387755102040817</v>
      </c>
      <c r="E11" s="34" t="s">
        <v>272</v>
      </c>
      <c r="F11" s="97">
        <v>610</v>
      </c>
      <c r="G11" s="84">
        <f t="shared" si="1"/>
        <v>81.6599732262383</v>
      </c>
    </row>
    <row r="12" spans="1:7" ht="12.75">
      <c r="A12" s="36" t="s">
        <v>273</v>
      </c>
      <c r="B12" s="98">
        <v>19</v>
      </c>
      <c r="C12" s="35">
        <f t="shared" si="0"/>
        <v>7.755102040816326</v>
      </c>
      <c r="E12" s="34" t="s">
        <v>274</v>
      </c>
      <c r="F12" s="97">
        <v>353</v>
      </c>
      <c r="G12" s="84">
        <f t="shared" si="1"/>
        <v>47.25568942436412</v>
      </c>
    </row>
    <row r="13" spans="1:7" ht="12.75">
      <c r="A13" s="36" t="s">
        <v>275</v>
      </c>
      <c r="B13" s="98">
        <v>102</v>
      </c>
      <c r="C13" s="35">
        <f t="shared" si="0"/>
        <v>41.63265306122449</v>
      </c>
      <c r="E13" s="34" t="s">
        <v>276</v>
      </c>
      <c r="F13" s="97">
        <v>257</v>
      </c>
      <c r="G13" s="84">
        <f t="shared" si="1"/>
        <v>34.404283801874165</v>
      </c>
    </row>
    <row r="14" spans="1:7" ht="12.75">
      <c r="A14" s="36" t="s">
        <v>277</v>
      </c>
      <c r="B14" s="98">
        <v>45</v>
      </c>
      <c r="C14" s="35">
        <f t="shared" si="0"/>
        <v>18.367346938775512</v>
      </c>
      <c r="E14" s="34" t="s">
        <v>166</v>
      </c>
      <c r="F14" s="97">
        <v>22</v>
      </c>
      <c r="G14" s="84">
        <f t="shared" si="1"/>
        <v>2.9451137884872822</v>
      </c>
    </row>
    <row r="15" spans="1:7" ht="12.75">
      <c r="A15" s="36" t="s">
        <v>324</v>
      </c>
      <c r="B15" s="97">
        <v>56</v>
      </c>
      <c r="C15" s="35">
        <f t="shared" si="0"/>
        <v>22.857142857142858</v>
      </c>
      <c r="E15" s="34" t="s">
        <v>278</v>
      </c>
      <c r="F15" s="97">
        <v>115</v>
      </c>
      <c r="G15" s="84">
        <f t="shared" si="1"/>
        <v>15.39491298527443</v>
      </c>
    </row>
    <row r="16" spans="1:7" ht="12.75">
      <c r="A16" s="36"/>
      <c r="B16" s="93" t="s">
        <v>250</v>
      </c>
      <c r="C16" s="10"/>
      <c r="E16" s="34" t="s">
        <v>279</v>
      </c>
      <c r="F16" s="98">
        <v>61</v>
      </c>
      <c r="G16" s="84">
        <f t="shared" si="1"/>
        <v>8.165997322623829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45</v>
      </c>
      <c r="G17" s="84">
        <f>(F17/$F$9)*100</f>
        <v>6.024096385542169</v>
      </c>
    </row>
    <row r="18" spans="1:7" ht="12.75">
      <c r="A18" s="29" t="s">
        <v>282</v>
      </c>
      <c r="B18" s="93">
        <v>434</v>
      </c>
      <c r="C18" s="33">
        <f>(B18/$B$18)*100</f>
        <v>100</v>
      </c>
      <c r="E18" s="34" t="s">
        <v>283</v>
      </c>
      <c r="F18" s="97">
        <v>70</v>
      </c>
      <c r="G18" s="84">
        <f>(F18/$F$9)*100</f>
        <v>9.370816599732262</v>
      </c>
    </row>
    <row r="19" spans="1:7" ht="12.75">
      <c r="A19" s="36" t="s">
        <v>284</v>
      </c>
      <c r="B19" s="97">
        <v>18</v>
      </c>
      <c r="C19" s="84">
        <f aca="true" t="shared" si="2" ref="C19:C25">(B19/$B$18)*100</f>
        <v>4.147465437788019</v>
      </c>
      <c r="E19" s="34"/>
      <c r="F19" s="97" t="s">
        <v>250</v>
      </c>
      <c r="G19" s="84"/>
    </row>
    <row r="20" spans="1:7" ht="12.75">
      <c r="A20" s="36" t="s">
        <v>285</v>
      </c>
      <c r="B20" s="97">
        <v>67</v>
      </c>
      <c r="C20" s="84">
        <f t="shared" si="2"/>
        <v>15.43778801843318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186</v>
      </c>
      <c r="C21" s="84">
        <f t="shared" si="2"/>
        <v>42.857142857142854</v>
      </c>
      <c r="E21" s="38" t="s">
        <v>167</v>
      </c>
      <c r="F21" s="80">
        <v>115</v>
      </c>
      <c r="G21" s="33">
        <f>(F21/$F$21)*100</f>
        <v>100</v>
      </c>
    </row>
    <row r="22" spans="1:7" ht="12.75">
      <c r="A22" s="36" t="s">
        <v>302</v>
      </c>
      <c r="B22" s="97">
        <v>109</v>
      </c>
      <c r="C22" s="84">
        <f t="shared" si="2"/>
        <v>25.115207373271893</v>
      </c>
      <c r="E22" s="34" t="s">
        <v>303</v>
      </c>
      <c r="F22" s="97">
        <v>37</v>
      </c>
      <c r="G22" s="84">
        <f aca="true" t="shared" si="3" ref="G22:G27">(F22/$F$21)*100</f>
        <v>32.17391304347826</v>
      </c>
    </row>
    <row r="23" spans="1:7" ht="12.75">
      <c r="A23" s="36" t="s">
        <v>304</v>
      </c>
      <c r="B23" s="97">
        <v>20</v>
      </c>
      <c r="C23" s="84">
        <f t="shared" si="2"/>
        <v>4.6082949308755765</v>
      </c>
      <c r="E23" s="34" t="s">
        <v>305</v>
      </c>
      <c r="F23" s="97">
        <v>28</v>
      </c>
      <c r="G23" s="84">
        <f t="shared" si="3"/>
        <v>24.347826086956523</v>
      </c>
    </row>
    <row r="24" spans="1:7" ht="12.75">
      <c r="A24" s="36" t="s">
        <v>306</v>
      </c>
      <c r="B24" s="97">
        <v>28</v>
      </c>
      <c r="C24" s="84">
        <f t="shared" si="2"/>
        <v>6.451612903225806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6</v>
      </c>
      <c r="C25" s="84">
        <f t="shared" si="2"/>
        <v>1.3824884792626728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50</v>
      </c>
      <c r="G26" s="84">
        <f t="shared" si="3"/>
        <v>43.47826086956522</v>
      </c>
    </row>
    <row r="27" spans="1:7" ht="12.75">
      <c r="A27" s="36" t="s">
        <v>311</v>
      </c>
      <c r="B27" s="108">
        <v>80.4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7.8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690</v>
      </c>
      <c r="G30" s="33">
        <f>(F30/$F$30)*100</f>
        <v>100</v>
      </c>
      <c r="J30" s="39"/>
    </row>
    <row r="31" spans="1:10" ht="12.75">
      <c r="A31" s="95" t="s">
        <v>296</v>
      </c>
      <c r="B31" s="93">
        <v>556</v>
      </c>
      <c r="C31" s="33">
        <f>(B31/$B$31)*100</f>
        <v>100</v>
      </c>
      <c r="E31" s="34" t="s">
        <v>317</v>
      </c>
      <c r="F31" s="97">
        <v>539</v>
      </c>
      <c r="G31" s="101">
        <f>(F31/$F$30)*100</f>
        <v>78.1159420289855</v>
      </c>
      <c r="J31" s="39"/>
    </row>
    <row r="32" spans="1:10" ht="12.75">
      <c r="A32" s="36" t="s">
        <v>318</v>
      </c>
      <c r="B32" s="97">
        <v>232</v>
      </c>
      <c r="C32" s="10">
        <f>(B32/$B$31)*100</f>
        <v>41.726618705035975</v>
      </c>
      <c r="E32" s="34" t="s">
        <v>319</v>
      </c>
      <c r="F32" s="97">
        <v>151</v>
      </c>
      <c r="G32" s="101">
        <f aca="true" t="shared" si="4" ref="G32:G39">(F32/$F$30)*100</f>
        <v>21.884057971014492</v>
      </c>
      <c r="J32" s="39"/>
    </row>
    <row r="33" spans="1:10" ht="12.75">
      <c r="A33" s="36" t="s">
        <v>320</v>
      </c>
      <c r="B33" s="97">
        <v>199</v>
      </c>
      <c r="C33" s="10">
        <f aca="true" t="shared" si="5" ref="C33:C38">(B33/$B$31)*100</f>
        <v>35.79136690647482</v>
      </c>
      <c r="E33" s="34" t="s">
        <v>321</v>
      </c>
      <c r="F33" s="97">
        <v>65</v>
      </c>
      <c r="G33" s="101">
        <f t="shared" si="4"/>
        <v>9.420289855072465</v>
      </c>
      <c r="J33" s="39"/>
    </row>
    <row r="34" spans="1:7" ht="12.75">
      <c r="A34" s="36" t="s">
        <v>322</v>
      </c>
      <c r="B34" s="97">
        <v>27</v>
      </c>
      <c r="C34" s="10">
        <f t="shared" si="5"/>
        <v>4.856115107913669</v>
      </c>
      <c r="E34" s="34" t="s">
        <v>323</v>
      </c>
      <c r="F34" s="97">
        <v>62</v>
      </c>
      <c r="G34" s="101">
        <f t="shared" si="4"/>
        <v>8.985507246376812</v>
      </c>
    </row>
    <row r="35" spans="1:7" ht="12.75">
      <c r="A35" s="36" t="s">
        <v>325</v>
      </c>
      <c r="B35" s="97">
        <v>35</v>
      </c>
      <c r="C35" s="10">
        <f t="shared" si="5"/>
        <v>6.294964028776978</v>
      </c>
      <c r="E35" s="34" t="s">
        <v>321</v>
      </c>
      <c r="F35" s="97">
        <v>23</v>
      </c>
      <c r="G35" s="101">
        <f t="shared" si="4"/>
        <v>3.3333333333333335</v>
      </c>
    </row>
    <row r="36" spans="1:7" ht="12.75">
      <c r="A36" s="36" t="s">
        <v>297</v>
      </c>
      <c r="B36" s="97">
        <v>31</v>
      </c>
      <c r="C36" s="10">
        <f t="shared" si="5"/>
        <v>5.575539568345324</v>
      </c>
      <c r="E36" s="34" t="s">
        <v>327</v>
      </c>
      <c r="F36" s="97">
        <v>60</v>
      </c>
      <c r="G36" s="101">
        <f t="shared" si="4"/>
        <v>8.695652173913043</v>
      </c>
    </row>
    <row r="37" spans="1:7" ht="12.75">
      <c r="A37" s="36" t="s">
        <v>326</v>
      </c>
      <c r="B37" s="97">
        <v>63</v>
      </c>
      <c r="C37" s="10">
        <f t="shared" si="5"/>
        <v>11.33093525179856</v>
      </c>
      <c r="E37" s="34" t="s">
        <v>321</v>
      </c>
      <c r="F37" s="97">
        <v>18</v>
      </c>
      <c r="G37" s="101">
        <f t="shared" si="4"/>
        <v>2.608695652173913</v>
      </c>
    </row>
    <row r="38" spans="1:7" ht="12.75">
      <c r="A38" s="36" t="s">
        <v>297</v>
      </c>
      <c r="B38" s="97">
        <v>31</v>
      </c>
      <c r="C38" s="10">
        <f t="shared" si="5"/>
        <v>5.575539568345324</v>
      </c>
      <c r="E38" s="34" t="s">
        <v>259</v>
      </c>
      <c r="F38" s="97">
        <v>29</v>
      </c>
      <c r="G38" s="101">
        <f t="shared" si="4"/>
        <v>4.202898550724638</v>
      </c>
    </row>
    <row r="39" spans="1:7" ht="12.75">
      <c r="A39" s="36"/>
      <c r="B39" s="97" t="s">
        <v>250</v>
      </c>
      <c r="C39" s="10"/>
      <c r="E39" s="34" t="s">
        <v>321</v>
      </c>
      <c r="F39" s="97">
        <v>24</v>
      </c>
      <c r="G39" s="101">
        <f t="shared" si="4"/>
        <v>3.4782608695652173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</v>
      </c>
      <c r="C42" s="33">
        <f>(B42/$B$42)*100</f>
        <v>100</v>
      </c>
      <c r="E42" s="31" t="s">
        <v>268</v>
      </c>
      <c r="F42" s="80">
        <v>747</v>
      </c>
      <c r="G42" s="99">
        <f>(F42/$F$42)*100</f>
        <v>100</v>
      </c>
      <c r="I42" s="39"/>
    </row>
    <row r="43" spans="1:7" ht="12.75">
      <c r="A43" s="36" t="s">
        <v>301</v>
      </c>
      <c r="B43" s="98">
        <v>4</v>
      </c>
      <c r="C43" s="102">
        <f>(B43/$B$42)*100</f>
        <v>25</v>
      </c>
      <c r="E43" s="60" t="s">
        <v>168</v>
      </c>
      <c r="F43" s="106">
        <v>772</v>
      </c>
      <c r="G43" s="107">
        <f aca="true" t="shared" si="6" ref="G43:G71">(F43/$F$42)*100</f>
        <v>103.34672021419009</v>
      </c>
    </row>
    <row r="44" spans="1:7" ht="12.75">
      <c r="A44" s="36"/>
      <c r="B44" s="93" t="s">
        <v>250</v>
      </c>
      <c r="C44" s="10"/>
      <c r="E44" s="1" t="s">
        <v>329</v>
      </c>
      <c r="F44" s="97">
        <v>4</v>
      </c>
      <c r="G44" s="101">
        <f t="shared" si="6"/>
        <v>0.535475234270415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</v>
      </c>
      <c r="G45" s="101">
        <f t="shared" si="6"/>
        <v>0.535475234270415</v>
      </c>
    </row>
    <row r="46" spans="1:7" ht="12.75">
      <c r="A46" s="29" t="s">
        <v>331</v>
      </c>
      <c r="B46" s="93">
        <v>489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90</v>
      </c>
      <c r="C47" s="10">
        <f>(B47/$B$46)*100</f>
        <v>18.404907975460123</v>
      </c>
      <c r="E47" s="1" t="s">
        <v>334</v>
      </c>
      <c r="F47" s="97">
        <v>10</v>
      </c>
      <c r="G47" s="101">
        <f t="shared" si="6"/>
        <v>1.3386880856760375</v>
      </c>
    </row>
    <row r="48" spans="1:7" ht="12.75">
      <c r="A48" s="36"/>
      <c r="B48" s="93" t="s">
        <v>250</v>
      </c>
      <c r="C48" s="10"/>
      <c r="E48" s="1" t="s">
        <v>335</v>
      </c>
      <c r="F48" s="97">
        <v>36</v>
      </c>
      <c r="G48" s="101">
        <f t="shared" si="6"/>
        <v>4.819277108433735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</v>
      </c>
      <c r="G49" s="101">
        <f t="shared" si="6"/>
        <v>0.4016064257028112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</v>
      </c>
      <c r="G50" s="101">
        <f t="shared" si="6"/>
        <v>0.2677376171352075</v>
      </c>
    </row>
    <row r="51" spans="1:7" ht="12.75">
      <c r="A51" s="5" t="s">
        <v>338</v>
      </c>
      <c r="B51" s="93">
        <v>213</v>
      </c>
      <c r="C51" s="33">
        <f>(B51/$B$51)*100</f>
        <v>100</v>
      </c>
      <c r="E51" s="1" t="s">
        <v>339</v>
      </c>
      <c r="F51" s="97">
        <v>88</v>
      </c>
      <c r="G51" s="101">
        <f t="shared" si="6"/>
        <v>11.780455153949129</v>
      </c>
    </row>
    <row r="52" spans="1:7" ht="12.75">
      <c r="A52" s="4" t="s">
        <v>340</v>
      </c>
      <c r="B52" s="98">
        <v>36</v>
      </c>
      <c r="C52" s="10">
        <f>(B52/$B$51)*100</f>
        <v>16.901408450704224</v>
      </c>
      <c r="E52" s="1" t="s">
        <v>341</v>
      </c>
      <c r="F52" s="97">
        <v>10</v>
      </c>
      <c r="G52" s="101">
        <f t="shared" si="6"/>
        <v>1.3386880856760375</v>
      </c>
    </row>
    <row r="53" spans="1:7" ht="12.75">
      <c r="A53" s="4"/>
      <c r="B53" s="93" t="s">
        <v>250</v>
      </c>
      <c r="C53" s="10"/>
      <c r="E53" s="1" t="s">
        <v>342</v>
      </c>
      <c r="F53" s="97">
        <v>5</v>
      </c>
      <c r="G53" s="101">
        <f t="shared" si="6"/>
        <v>0.6693440428380187</v>
      </c>
    </row>
    <row r="54" spans="1:7" ht="14.25">
      <c r="A54" s="5" t="s">
        <v>343</v>
      </c>
      <c r="B54" s="93">
        <v>388</v>
      </c>
      <c r="C54" s="33">
        <f>(B54/$B$54)*100</f>
        <v>100</v>
      </c>
      <c r="E54" s="1" t="s">
        <v>201</v>
      </c>
      <c r="F54" s="97">
        <v>101</v>
      </c>
      <c r="G54" s="101">
        <f t="shared" si="6"/>
        <v>13.520749665327978</v>
      </c>
    </row>
    <row r="55" spans="1:7" ht="12.75">
      <c r="A55" s="4" t="s">
        <v>340</v>
      </c>
      <c r="B55" s="98">
        <v>93</v>
      </c>
      <c r="C55" s="10">
        <f>(B55/$B$54)*100</f>
        <v>23.969072164948454</v>
      </c>
      <c r="E55" s="1" t="s">
        <v>344</v>
      </c>
      <c r="F55" s="97">
        <v>60</v>
      </c>
      <c r="G55" s="101">
        <f t="shared" si="6"/>
        <v>8.032128514056225</v>
      </c>
    </row>
    <row r="56" spans="1:7" ht="12.75">
      <c r="A56" s="4" t="s">
        <v>345</v>
      </c>
      <c r="B56" s="119">
        <v>59.1</v>
      </c>
      <c r="C56" s="37" t="s">
        <v>261</v>
      </c>
      <c r="E56" s="1" t="s">
        <v>346</v>
      </c>
      <c r="F56" s="97">
        <v>5</v>
      </c>
      <c r="G56" s="101">
        <f t="shared" si="6"/>
        <v>0.6693440428380187</v>
      </c>
    </row>
    <row r="57" spans="1:7" ht="12.75">
      <c r="A57" s="4" t="s">
        <v>347</v>
      </c>
      <c r="B57" s="98">
        <v>295</v>
      </c>
      <c r="C57" s="10">
        <f>(B57/$B$54)*100</f>
        <v>76.03092783505154</v>
      </c>
      <c r="E57" s="1" t="s">
        <v>348</v>
      </c>
      <c r="F57" s="97">
        <v>3</v>
      </c>
      <c r="G57" s="101">
        <f t="shared" si="6"/>
        <v>0.4016064257028112</v>
      </c>
    </row>
    <row r="58" spans="1:7" ht="12.75">
      <c r="A58" s="4" t="s">
        <v>345</v>
      </c>
      <c r="B58" s="119">
        <v>76.3</v>
      </c>
      <c r="C58" s="37" t="s">
        <v>261</v>
      </c>
      <c r="E58" s="1" t="s">
        <v>349</v>
      </c>
      <c r="F58" s="97">
        <v>48</v>
      </c>
      <c r="G58" s="101">
        <f t="shared" si="6"/>
        <v>6.425702811244979</v>
      </c>
    </row>
    <row r="59" spans="1:7" ht="12.75">
      <c r="A59" s="4"/>
      <c r="B59" s="93" t="s">
        <v>250</v>
      </c>
      <c r="C59" s="10"/>
      <c r="E59" s="1" t="s">
        <v>350</v>
      </c>
      <c r="F59" s="97">
        <v>2</v>
      </c>
      <c r="G59" s="101">
        <f t="shared" si="6"/>
        <v>0.2677376171352075</v>
      </c>
    </row>
    <row r="60" spans="1:7" ht="12.75">
      <c r="A60" s="5" t="s">
        <v>351</v>
      </c>
      <c r="B60" s="93">
        <v>67</v>
      </c>
      <c r="C60" s="33">
        <f>(B60/$B$60)*100</f>
        <v>100</v>
      </c>
      <c r="E60" s="1" t="s">
        <v>352</v>
      </c>
      <c r="F60" s="97">
        <v>3</v>
      </c>
      <c r="G60" s="101">
        <f t="shared" si="6"/>
        <v>0.4016064257028112</v>
      </c>
    </row>
    <row r="61" spans="1:7" ht="12.75">
      <c r="A61" s="4" t="s">
        <v>340</v>
      </c>
      <c r="B61" s="97">
        <v>27</v>
      </c>
      <c r="C61" s="10">
        <f>(B61/$B$60)*100</f>
        <v>40.298507462686565</v>
      </c>
      <c r="E61" s="1" t="s">
        <v>353</v>
      </c>
      <c r="F61" s="97">
        <v>2</v>
      </c>
      <c r="G61" s="101">
        <f t="shared" si="6"/>
        <v>0.2677376171352075</v>
      </c>
    </row>
    <row r="62" spans="1:7" ht="12.75">
      <c r="A62" s="4"/>
      <c r="B62" s="93" t="s">
        <v>250</v>
      </c>
      <c r="C62" s="10"/>
      <c r="E62" s="1" t="s">
        <v>354</v>
      </c>
      <c r="F62" s="97">
        <v>11</v>
      </c>
      <c r="G62" s="101">
        <f t="shared" si="6"/>
        <v>1.4725568942436411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690</v>
      </c>
      <c r="C64" s="33">
        <f>(B64/$B$64)*100</f>
        <v>100</v>
      </c>
      <c r="E64" s="1" t="s">
        <v>358</v>
      </c>
      <c r="F64" s="97">
        <v>2</v>
      </c>
      <c r="G64" s="101">
        <f t="shared" si="6"/>
        <v>0.2677376171352075</v>
      </c>
    </row>
    <row r="65" spans="1:7" ht="12.75">
      <c r="A65" s="4" t="s">
        <v>256</v>
      </c>
      <c r="B65" s="97">
        <v>332</v>
      </c>
      <c r="C65" s="10">
        <f>(B65/$B$64)*100</f>
        <v>48.11594202898551</v>
      </c>
      <c r="E65" s="1" t="s">
        <v>359</v>
      </c>
      <c r="F65" s="97">
        <v>8</v>
      </c>
      <c r="G65" s="101">
        <f t="shared" si="6"/>
        <v>1.07095046854083</v>
      </c>
    </row>
    <row r="66" spans="1:7" ht="12.75">
      <c r="A66" s="4" t="s">
        <v>257</v>
      </c>
      <c r="B66" s="97">
        <v>299</v>
      </c>
      <c r="C66" s="10">
        <f aca="true" t="shared" si="7" ref="C66:C71">(B66/$B$64)*100</f>
        <v>43.333333333333336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173</v>
      </c>
      <c r="C67" s="10">
        <f t="shared" si="7"/>
        <v>25.072463768115945</v>
      </c>
      <c r="E67" s="1" t="s">
        <v>362</v>
      </c>
      <c r="F67" s="97">
        <v>0</v>
      </c>
      <c r="G67" s="101">
        <f t="shared" si="6"/>
        <v>0</v>
      </c>
    </row>
    <row r="68" spans="1:7" ht="12.75">
      <c r="A68" s="4" t="s">
        <v>363</v>
      </c>
      <c r="B68" s="97">
        <v>126</v>
      </c>
      <c r="C68" s="10">
        <f t="shared" si="7"/>
        <v>18.26086956521739</v>
      </c>
      <c r="E68" s="1" t="s">
        <v>364</v>
      </c>
      <c r="F68" s="97">
        <v>19</v>
      </c>
      <c r="G68" s="101">
        <f t="shared" si="6"/>
        <v>2.5435073627844713</v>
      </c>
    </row>
    <row r="69" spans="1:7" ht="12.75">
      <c r="A69" s="4" t="s">
        <v>365</v>
      </c>
      <c r="B69" s="97">
        <v>54</v>
      </c>
      <c r="C69" s="10">
        <f t="shared" si="7"/>
        <v>7.82608695652174</v>
      </c>
      <c r="E69" s="1" t="s">
        <v>366</v>
      </c>
      <c r="F69" s="97">
        <v>1</v>
      </c>
      <c r="G69" s="101">
        <f t="shared" si="6"/>
        <v>0.13386880856760375</v>
      </c>
    </row>
    <row r="70" spans="1:7" ht="12.75">
      <c r="A70" s="4" t="s">
        <v>367</v>
      </c>
      <c r="B70" s="97">
        <v>72</v>
      </c>
      <c r="C70" s="10">
        <f t="shared" si="7"/>
        <v>10.434782608695652</v>
      </c>
      <c r="E70" s="1" t="s">
        <v>368</v>
      </c>
      <c r="F70" s="97">
        <v>27</v>
      </c>
      <c r="G70" s="101">
        <f t="shared" si="6"/>
        <v>3.614457831325301</v>
      </c>
    </row>
    <row r="71" spans="1:7" ht="12.75">
      <c r="A71" s="7" t="s">
        <v>258</v>
      </c>
      <c r="B71" s="103">
        <v>59</v>
      </c>
      <c r="C71" s="40">
        <f t="shared" si="7"/>
        <v>8.550724637681158</v>
      </c>
      <c r="D71" s="41"/>
      <c r="E71" s="9" t="s">
        <v>369</v>
      </c>
      <c r="F71" s="103">
        <v>318</v>
      </c>
      <c r="G71" s="104">
        <f t="shared" si="6"/>
        <v>42.570281124497996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544</v>
      </c>
      <c r="C9" s="81">
        <f>(B9/$B$9)*100</f>
        <v>100</v>
      </c>
      <c r="D9" s="65"/>
      <c r="E9" s="79" t="s">
        <v>381</v>
      </c>
      <c r="F9" s="80">
        <v>306</v>
      </c>
      <c r="G9" s="81">
        <f>(F9/$F$9)*100</f>
        <v>100</v>
      </c>
    </row>
    <row r="10" spans="1:7" ht="12.75">
      <c r="A10" s="82" t="s">
        <v>382</v>
      </c>
      <c r="B10" s="97">
        <v>386</v>
      </c>
      <c r="C10" s="105">
        <f>(B10/$B$9)*100</f>
        <v>70.95588235294117</v>
      </c>
      <c r="D10" s="65"/>
      <c r="E10" s="78" t="s">
        <v>383</v>
      </c>
      <c r="F10" s="97">
        <v>47</v>
      </c>
      <c r="G10" s="105">
        <f aca="true" t="shared" si="0" ref="G10:G19">(F10/$F$9)*100</f>
        <v>15.359477124183007</v>
      </c>
    </row>
    <row r="11" spans="1:7" ht="12.75">
      <c r="A11" s="82" t="s">
        <v>384</v>
      </c>
      <c r="B11" s="97">
        <v>364</v>
      </c>
      <c r="C11" s="105">
        <f aca="true" t="shared" si="1" ref="C11:C16">(B11/$B$9)*100</f>
        <v>66.91176470588235</v>
      </c>
      <c r="D11" s="65"/>
      <c r="E11" s="78" t="s">
        <v>385</v>
      </c>
      <c r="F11" s="97">
        <v>34</v>
      </c>
      <c r="G11" s="105">
        <f t="shared" si="0"/>
        <v>11.11111111111111</v>
      </c>
    </row>
    <row r="12" spans="1:7" ht="12.75">
      <c r="A12" s="82" t="s">
        <v>386</v>
      </c>
      <c r="B12" s="97">
        <v>339</v>
      </c>
      <c r="C12" s="105">
        <f>(B12/$B$9)*100</f>
        <v>62.31617647058824</v>
      </c>
      <c r="D12" s="65"/>
      <c r="E12" s="78" t="s">
        <v>387</v>
      </c>
      <c r="F12" s="97">
        <v>56</v>
      </c>
      <c r="G12" s="105">
        <f t="shared" si="0"/>
        <v>18.30065359477124</v>
      </c>
    </row>
    <row r="13" spans="1:7" ht="12.75">
      <c r="A13" s="82" t="s">
        <v>388</v>
      </c>
      <c r="B13" s="97">
        <v>25</v>
      </c>
      <c r="C13" s="105">
        <f>(B13/$B$9)*100</f>
        <v>4.595588235294118</v>
      </c>
      <c r="D13" s="65"/>
      <c r="E13" s="78" t="s">
        <v>389</v>
      </c>
      <c r="F13" s="97">
        <v>53</v>
      </c>
      <c r="G13" s="105">
        <f t="shared" si="0"/>
        <v>17.320261437908496</v>
      </c>
    </row>
    <row r="14" spans="1:7" ht="12.75">
      <c r="A14" s="82" t="s">
        <v>390</v>
      </c>
      <c r="B14" s="109">
        <v>6.9</v>
      </c>
      <c r="C14" s="112" t="s">
        <v>261</v>
      </c>
      <c r="D14" s="65"/>
      <c r="E14" s="78" t="s">
        <v>391</v>
      </c>
      <c r="F14" s="97">
        <v>35</v>
      </c>
      <c r="G14" s="105">
        <f t="shared" si="0"/>
        <v>11.437908496732026</v>
      </c>
    </row>
    <row r="15" spans="1:7" ht="12.75">
      <c r="A15" s="82" t="s">
        <v>392</v>
      </c>
      <c r="B15" s="109">
        <v>22</v>
      </c>
      <c r="C15" s="105">
        <f t="shared" si="1"/>
        <v>4.044117647058823</v>
      </c>
      <c r="D15" s="65"/>
      <c r="E15" s="78" t="s">
        <v>393</v>
      </c>
      <c r="F15" s="97">
        <v>54</v>
      </c>
      <c r="G15" s="105">
        <f t="shared" si="0"/>
        <v>17.647058823529413</v>
      </c>
    </row>
    <row r="16" spans="1:7" ht="12.75">
      <c r="A16" s="82" t="s">
        <v>67</v>
      </c>
      <c r="B16" s="97">
        <v>158</v>
      </c>
      <c r="C16" s="105">
        <f t="shared" si="1"/>
        <v>29.044117647058826</v>
      </c>
      <c r="D16" s="65"/>
      <c r="E16" s="78" t="s">
        <v>68</v>
      </c>
      <c r="F16" s="97">
        <v>16</v>
      </c>
      <c r="G16" s="105">
        <f t="shared" si="0"/>
        <v>5.228758169934641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</v>
      </c>
      <c r="G17" s="105">
        <f t="shared" si="0"/>
        <v>2.941176470588235</v>
      </c>
    </row>
    <row r="18" spans="1:7" ht="12.75">
      <c r="A18" s="77" t="s">
        <v>70</v>
      </c>
      <c r="B18" s="80">
        <v>268</v>
      </c>
      <c r="C18" s="81">
        <f>(B18/$B$18)*100</f>
        <v>100</v>
      </c>
      <c r="D18" s="65"/>
      <c r="E18" s="78" t="s">
        <v>170</v>
      </c>
      <c r="F18" s="97">
        <v>2</v>
      </c>
      <c r="G18" s="105">
        <f t="shared" si="0"/>
        <v>0.6535947712418301</v>
      </c>
    </row>
    <row r="19" spans="1:9" ht="12.75">
      <c r="A19" s="82" t="s">
        <v>382</v>
      </c>
      <c r="B19" s="97">
        <v>167</v>
      </c>
      <c r="C19" s="105">
        <f>(B19/$B$18)*100</f>
        <v>62.31343283582089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162</v>
      </c>
      <c r="C20" s="105">
        <f>(B20/$B$18)*100</f>
        <v>60.447761194029844</v>
      </c>
      <c r="D20" s="65"/>
      <c r="E20" s="78" t="s">
        <v>71</v>
      </c>
      <c r="F20" s="97">
        <v>27500</v>
      </c>
      <c r="G20" s="112" t="s">
        <v>261</v>
      </c>
    </row>
    <row r="21" spans="1:7" ht="12.75">
      <c r="A21" s="82" t="s">
        <v>386</v>
      </c>
      <c r="B21" s="97">
        <v>151</v>
      </c>
      <c r="C21" s="105">
        <f>(B21/$B$18)*100</f>
        <v>56.343283582089555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251</v>
      </c>
      <c r="G22" s="105">
        <f>(F22/$F$9)*100</f>
        <v>82.02614379084967</v>
      </c>
    </row>
    <row r="23" spans="1:7" ht="12.75">
      <c r="A23" s="77" t="s">
        <v>73</v>
      </c>
      <c r="B23" s="80">
        <v>70</v>
      </c>
      <c r="C23" s="81">
        <f>(B23/$B$23)*100</f>
        <v>100</v>
      </c>
      <c r="D23" s="65"/>
      <c r="E23" s="78" t="s">
        <v>74</v>
      </c>
      <c r="F23" s="97">
        <v>36981</v>
      </c>
      <c r="G23" s="112" t="s">
        <v>261</v>
      </c>
    </row>
    <row r="24" spans="1:7" ht="12.75">
      <c r="A24" s="82" t="s">
        <v>75</v>
      </c>
      <c r="B24" s="97">
        <v>47</v>
      </c>
      <c r="C24" s="105">
        <f>(B24/$B$23)*100</f>
        <v>67.14285714285714</v>
      </c>
      <c r="D24" s="65"/>
      <c r="E24" s="78" t="s">
        <v>76</v>
      </c>
      <c r="F24" s="97">
        <v>46</v>
      </c>
      <c r="G24" s="105">
        <f>(F24/$F$9)*100</f>
        <v>15.032679738562091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8507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</v>
      </c>
      <c r="G26" s="105">
        <f>(F26/$F$9)*100</f>
        <v>4.57516339869281</v>
      </c>
    </row>
    <row r="27" spans="1:7" ht="12.75">
      <c r="A27" s="77" t="s">
        <v>85</v>
      </c>
      <c r="B27" s="80">
        <v>349</v>
      </c>
      <c r="C27" s="81">
        <f>(B27/$B$27)*100</f>
        <v>100</v>
      </c>
      <c r="D27" s="65"/>
      <c r="E27" s="78" t="s">
        <v>78</v>
      </c>
      <c r="F27" s="98">
        <v>9743</v>
      </c>
      <c r="G27" s="112" t="s">
        <v>261</v>
      </c>
    </row>
    <row r="28" spans="1:7" ht="12.75">
      <c r="A28" s="82" t="s">
        <v>86</v>
      </c>
      <c r="B28" s="97">
        <v>260</v>
      </c>
      <c r="C28" s="105">
        <f aca="true" t="shared" si="2" ref="C28:C33">(B28/$B$27)*100</f>
        <v>74.49856733524355</v>
      </c>
      <c r="D28" s="65"/>
      <c r="E28" s="78" t="s">
        <v>79</v>
      </c>
      <c r="F28" s="97">
        <v>11</v>
      </c>
      <c r="G28" s="105">
        <f>(F28/$F$9)*100</f>
        <v>3.594771241830065</v>
      </c>
    </row>
    <row r="29" spans="1:7" ht="12.75">
      <c r="A29" s="82" t="s">
        <v>87</v>
      </c>
      <c r="B29" s="97">
        <v>53</v>
      </c>
      <c r="C29" s="105">
        <f t="shared" si="2"/>
        <v>15.18624641833811</v>
      </c>
      <c r="D29" s="65"/>
      <c r="E29" s="78" t="s">
        <v>80</v>
      </c>
      <c r="F29" s="97">
        <v>3382</v>
      </c>
      <c r="G29" s="112" t="s">
        <v>261</v>
      </c>
    </row>
    <row r="30" spans="1:7" ht="12.75">
      <c r="A30" s="82" t="s">
        <v>88</v>
      </c>
      <c r="B30" s="97">
        <v>5</v>
      </c>
      <c r="C30" s="105">
        <f t="shared" si="2"/>
        <v>1.4326647564469914</v>
      </c>
      <c r="D30" s="65"/>
      <c r="E30" s="78" t="s">
        <v>81</v>
      </c>
      <c r="F30" s="97">
        <v>38</v>
      </c>
      <c r="G30" s="105">
        <f>(F30/$F$9)*100</f>
        <v>12.418300653594772</v>
      </c>
    </row>
    <row r="31" spans="1:7" ht="12.75">
      <c r="A31" s="82" t="s">
        <v>115</v>
      </c>
      <c r="B31" s="97">
        <v>31</v>
      </c>
      <c r="C31" s="105">
        <f t="shared" si="2"/>
        <v>8.882521489971348</v>
      </c>
      <c r="D31" s="65"/>
      <c r="E31" s="78" t="s">
        <v>82</v>
      </c>
      <c r="F31" s="97">
        <v>15113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0</v>
      </c>
      <c r="C33" s="105">
        <f t="shared" si="2"/>
        <v>0</v>
      </c>
      <c r="D33" s="65"/>
      <c r="E33" s="79" t="s">
        <v>84</v>
      </c>
      <c r="F33" s="80">
        <v>158</v>
      </c>
      <c r="G33" s="81">
        <f>(F33/$F$33)*100</f>
        <v>100</v>
      </c>
    </row>
    <row r="34" spans="1:7" ht="12.75">
      <c r="A34" s="82" t="s">
        <v>91</v>
      </c>
      <c r="B34" s="120">
        <v>26.1</v>
      </c>
      <c r="C34" s="112" t="s">
        <v>261</v>
      </c>
      <c r="D34" s="65"/>
      <c r="E34" s="78" t="s">
        <v>383</v>
      </c>
      <c r="F34" s="97">
        <v>19</v>
      </c>
      <c r="G34" s="105">
        <f aca="true" t="shared" si="3" ref="G34:G43">(F34/$F$33)*100</f>
        <v>12.025316455696203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19</v>
      </c>
      <c r="G35" s="105">
        <f t="shared" si="3"/>
        <v>12.025316455696203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29</v>
      </c>
      <c r="G36" s="105">
        <f t="shared" si="3"/>
        <v>18.354430379746837</v>
      </c>
    </row>
    <row r="37" spans="1:7" ht="12.75">
      <c r="A37" s="77" t="s">
        <v>94</v>
      </c>
      <c r="B37" s="80">
        <v>339</v>
      </c>
      <c r="C37" s="81">
        <f>(B37/$B$37)*100</f>
        <v>100</v>
      </c>
      <c r="D37" s="65"/>
      <c r="E37" s="78" t="s">
        <v>389</v>
      </c>
      <c r="F37" s="97">
        <v>21</v>
      </c>
      <c r="G37" s="105">
        <f t="shared" si="3"/>
        <v>13.291139240506327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</v>
      </c>
      <c r="G38" s="105">
        <f t="shared" si="3"/>
        <v>10.126582278481013</v>
      </c>
    </row>
    <row r="39" spans="1:7" ht="12.75">
      <c r="A39" s="82" t="s">
        <v>97</v>
      </c>
      <c r="B39" s="98">
        <v>46</v>
      </c>
      <c r="C39" s="105">
        <f>(B39/$B$37)*100</f>
        <v>13.569321533923304</v>
      </c>
      <c r="D39" s="65"/>
      <c r="E39" s="78" t="s">
        <v>393</v>
      </c>
      <c r="F39" s="97">
        <v>29</v>
      </c>
      <c r="G39" s="105">
        <f t="shared" si="3"/>
        <v>18.354430379746837</v>
      </c>
    </row>
    <row r="40" spans="1:7" ht="12.75">
      <c r="A40" s="82" t="s">
        <v>98</v>
      </c>
      <c r="B40" s="98">
        <v>117</v>
      </c>
      <c r="C40" s="105">
        <f>(B40/$B$37)*100</f>
        <v>34.51327433628318</v>
      </c>
      <c r="D40" s="65"/>
      <c r="E40" s="78" t="s">
        <v>68</v>
      </c>
      <c r="F40" s="97">
        <v>14</v>
      </c>
      <c r="G40" s="105">
        <f t="shared" si="3"/>
        <v>8.860759493670885</v>
      </c>
    </row>
    <row r="41" spans="1:7" ht="12.75">
      <c r="A41" s="82" t="s">
        <v>100</v>
      </c>
      <c r="B41" s="98">
        <v>94</v>
      </c>
      <c r="C41" s="105">
        <f>(B41/$B$37)*100</f>
        <v>27.728613569321535</v>
      </c>
      <c r="D41" s="65"/>
      <c r="E41" s="78" t="s">
        <v>69</v>
      </c>
      <c r="F41" s="97">
        <v>9</v>
      </c>
      <c r="G41" s="105">
        <f t="shared" si="3"/>
        <v>5.69620253164557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</v>
      </c>
      <c r="G42" s="105">
        <f t="shared" si="3"/>
        <v>1.2658227848101267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21</v>
      </c>
      <c r="C44" s="105">
        <f>(B44/$B$37)*100</f>
        <v>6.1946902654867255</v>
      </c>
      <c r="D44" s="65"/>
      <c r="E44" s="78" t="s">
        <v>93</v>
      </c>
      <c r="F44" s="97">
        <v>29375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61</v>
      </c>
      <c r="C46" s="105">
        <f>(B46/$B$37)*100</f>
        <v>17.99410029498525</v>
      </c>
      <c r="D46" s="65"/>
      <c r="E46" s="78" t="s">
        <v>96</v>
      </c>
      <c r="F46" s="97">
        <v>14489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28889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25417</v>
      </c>
      <c r="G49" s="114" t="s">
        <v>261</v>
      </c>
    </row>
    <row r="50" spans="1:7" ht="13.5" thickTop="1">
      <c r="A50" s="82" t="s">
        <v>116</v>
      </c>
      <c r="B50" s="98">
        <v>27</v>
      </c>
      <c r="C50" s="105">
        <f t="shared" si="4"/>
        <v>7.964601769911504</v>
      </c>
      <c r="D50" s="65"/>
      <c r="E50" s="78"/>
      <c r="F50" s="86"/>
      <c r="G50" s="85"/>
    </row>
    <row r="51" spans="1:7" ht="12.75">
      <c r="A51" s="82" t="s">
        <v>117</v>
      </c>
      <c r="B51" s="98">
        <v>35</v>
      </c>
      <c r="C51" s="105">
        <f t="shared" si="4"/>
        <v>10.32448377581121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17</v>
      </c>
      <c r="C52" s="105">
        <f t="shared" si="4"/>
        <v>5.014749262536873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34</v>
      </c>
      <c r="C53" s="105">
        <f t="shared" si="4"/>
        <v>10.029498525073747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21</v>
      </c>
      <c r="C54" s="105">
        <f t="shared" si="4"/>
        <v>6.1946902654867255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</v>
      </c>
      <c r="C55" s="105">
        <f t="shared" si="4"/>
        <v>0.8849557522123894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13</v>
      </c>
      <c r="C57" s="105">
        <f>(B57/$B$37)*100</f>
        <v>3.8348082595870205</v>
      </c>
      <c r="D57" s="65"/>
      <c r="E57" s="79" t="s">
        <v>84</v>
      </c>
      <c r="F57" s="80">
        <v>36</v>
      </c>
      <c r="G57" s="105">
        <f>(F57/L57)*100</f>
        <v>22.78481012658228</v>
      </c>
      <c r="H57" s="79" t="s">
        <v>84</v>
      </c>
      <c r="L57" s="15">
        <v>158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31</v>
      </c>
      <c r="G58" s="105">
        <f>(F58/L58)*100</f>
        <v>27.43362831858407</v>
      </c>
      <c r="H58" s="78" t="s">
        <v>118</v>
      </c>
      <c r="L58" s="15">
        <v>113</v>
      </c>
    </row>
    <row r="59" spans="1:12" ht="12.75">
      <c r="A59" s="82" t="s">
        <v>112</v>
      </c>
      <c r="B59" s="98">
        <v>22</v>
      </c>
      <c r="C59" s="105">
        <f>(B59/$B$37)*100</f>
        <v>6.489675516224189</v>
      </c>
      <c r="D59" s="65"/>
      <c r="E59" s="78" t="s">
        <v>120</v>
      </c>
      <c r="F59" s="97">
        <v>20</v>
      </c>
      <c r="G59" s="105">
        <f>(F59/L59)*100</f>
        <v>43.47826086956522</v>
      </c>
      <c r="H59" s="78" t="s">
        <v>120</v>
      </c>
      <c r="L59" s="15">
        <v>46</v>
      </c>
    </row>
    <row r="60" spans="1:7" ht="12.75">
      <c r="A60" s="82" t="s">
        <v>113</v>
      </c>
      <c r="B60" s="98">
        <v>49</v>
      </c>
      <c r="C60" s="105">
        <f>(B60/$B$37)*100</f>
        <v>14.454277286135694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65</v>
      </c>
      <c r="C62" s="105">
        <f>(B62/$B$37)*100</f>
        <v>19.174041297935105</v>
      </c>
      <c r="D62" s="65"/>
      <c r="E62" s="79" t="s">
        <v>123</v>
      </c>
      <c r="F62" s="80">
        <v>19</v>
      </c>
      <c r="G62" s="105">
        <f>(F62/L62)*100</f>
        <v>32.20338983050847</v>
      </c>
      <c r="H62" s="79" t="s">
        <v>394</v>
      </c>
      <c r="L62" s="15">
        <v>59</v>
      </c>
    </row>
    <row r="63" spans="1:12" ht="12.75">
      <c r="A63" s="61" t="s">
        <v>293</v>
      </c>
      <c r="B63" s="98">
        <v>14</v>
      </c>
      <c r="C63" s="105">
        <f>(B63/$B$37)*100</f>
        <v>4.129793510324483</v>
      </c>
      <c r="D63" s="65"/>
      <c r="E63" s="78" t="s">
        <v>118</v>
      </c>
      <c r="F63" s="97">
        <v>19</v>
      </c>
      <c r="G63" s="105">
        <f>(F63/L63)*100</f>
        <v>38</v>
      </c>
      <c r="H63" s="78" t="s">
        <v>118</v>
      </c>
      <c r="L63" s="15">
        <v>50</v>
      </c>
    </row>
    <row r="64" spans="1:12" ht="12.75">
      <c r="A64" s="82" t="s">
        <v>114</v>
      </c>
      <c r="B64" s="98">
        <v>39</v>
      </c>
      <c r="C64" s="105">
        <f>(B64/$B$37)*100</f>
        <v>11.504424778761061</v>
      </c>
      <c r="D64" s="65"/>
      <c r="E64" s="78" t="s">
        <v>120</v>
      </c>
      <c r="F64" s="97">
        <v>10</v>
      </c>
      <c r="G64" s="105">
        <f>(F64/L64)*100</f>
        <v>71.42857142857143</v>
      </c>
      <c r="H64" s="78" t="s">
        <v>120</v>
      </c>
      <c r="L64" s="15">
        <v>14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179</v>
      </c>
      <c r="G66" s="105">
        <f aca="true" t="shared" si="5" ref="G66:G71">(F66/L66)*100</f>
        <v>23.96251673360107</v>
      </c>
      <c r="H66" s="79" t="s">
        <v>124</v>
      </c>
      <c r="L66" s="15">
        <v>747</v>
      </c>
    </row>
    <row r="67" spans="1:12" ht="12.75">
      <c r="A67" s="82" t="s">
        <v>126</v>
      </c>
      <c r="B67" s="97">
        <v>235</v>
      </c>
      <c r="C67" s="105">
        <f>(B67/$B$37)*100</f>
        <v>69.32153392330383</v>
      </c>
      <c r="D67" s="65"/>
      <c r="E67" s="78" t="s">
        <v>262</v>
      </c>
      <c r="F67" s="97">
        <v>105</v>
      </c>
      <c r="G67" s="105">
        <f t="shared" si="5"/>
        <v>20.54794520547945</v>
      </c>
      <c r="H67" s="78" t="s">
        <v>262</v>
      </c>
      <c r="L67" s="15">
        <v>511</v>
      </c>
    </row>
    <row r="68" spans="1:12" ht="12.75">
      <c r="A68" s="82" t="s">
        <v>128</v>
      </c>
      <c r="B68" s="97">
        <v>97</v>
      </c>
      <c r="C68" s="105">
        <f>(B68/$B$37)*100</f>
        <v>28.613569321533923</v>
      </c>
      <c r="D68" s="65"/>
      <c r="E68" s="78" t="s">
        <v>127</v>
      </c>
      <c r="F68" s="97">
        <v>15</v>
      </c>
      <c r="G68" s="105">
        <f t="shared" si="5"/>
        <v>22.388059701492537</v>
      </c>
      <c r="H68" s="78" t="s">
        <v>127</v>
      </c>
      <c r="L68" s="15">
        <v>67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74</v>
      </c>
      <c r="G69" s="105">
        <f t="shared" si="5"/>
        <v>31.759656652360512</v>
      </c>
      <c r="H69" s="78" t="s">
        <v>129</v>
      </c>
      <c r="L69" s="15">
        <v>233</v>
      </c>
    </row>
    <row r="70" spans="1:12" ht="12.75">
      <c r="A70" s="82" t="s">
        <v>376</v>
      </c>
      <c r="B70" s="97">
        <v>7</v>
      </c>
      <c r="C70" s="105">
        <f>(B70/$B$37)*100</f>
        <v>2.0648967551622417</v>
      </c>
      <c r="D70" s="65"/>
      <c r="E70" s="78" t="s">
        <v>130</v>
      </c>
      <c r="F70" s="97">
        <v>54</v>
      </c>
      <c r="G70" s="105">
        <f t="shared" si="5"/>
        <v>30.681818181818183</v>
      </c>
      <c r="H70" s="78" t="s">
        <v>130</v>
      </c>
      <c r="L70" s="15">
        <v>176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44</v>
      </c>
      <c r="G71" s="118">
        <f t="shared" si="5"/>
        <v>22</v>
      </c>
      <c r="H71" s="92" t="s">
        <v>131</v>
      </c>
      <c r="L71" s="15">
        <v>200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3.5" thickBot="1">
      <c r="A4" s="18" t="s">
        <v>267</v>
      </c>
      <c r="B4" s="18"/>
      <c r="C4" s="18"/>
      <c r="D4" s="19"/>
      <c r="E4" s="18"/>
      <c r="F4" s="18"/>
      <c r="G4" s="18"/>
    </row>
    <row r="5" spans="1:7" ht="13.5" thickTop="1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339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311</v>
      </c>
      <c r="G9" s="81">
        <f>(F9/$F$9)*100</f>
        <v>100</v>
      </c>
      <c r="I9" s="53"/>
    </row>
    <row r="10" spans="1:7" ht="12.75">
      <c r="A10" s="36" t="s">
        <v>137</v>
      </c>
      <c r="B10" s="97">
        <v>88</v>
      </c>
      <c r="C10" s="105">
        <f aca="true" t="shared" si="0" ref="C10:C18">(B10/$B$8)*100</f>
        <v>25.958702064896755</v>
      </c>
      <c r="E10" s="32" t="s">
        <v>138</v>
      </c>
      <c r="F10" s="97">
        <v>294</v>
      </c>
      <c r="G10" s="105">
        <f>(F10/$F$9)*100</f>
        <v>94.53376205787781</v>
      </c>
    </row>
    <row r="11" spans="1:7" ht="12.75">
      <c r="A11" s="36" t="s">
        <v>139</v>
      </c>
      <c r="B11" s="97">
        <v>33</v>
      </c>
      <c r="C11" s="105">
        <f t="shared" si="0"/>
        <v>9.734513274336283</v>
      </c>
      <c r="E11" s="32" t="s">
        <v>140</v>
      </c>
      <c r="F11" s="97">
        <v>5</v>
      </c>
      <c r="G11" s="105">
        <f>(F11/$F$9)*100</f>
        <v>1.607717041800643</v>
      </c>
    </row>
    <row r="12" spans="1:7" ht="12.75">
      <c r="A12" s="36" t="s">
        <v>141</v>
      </c>
      <c r="B12" s="97">
        <v>23</v>
      </c>
      <c r="C12" s="105">
        <f t="shared" si="0"/>
        <v>6.784660766961652</v>
      </c>
      <c r="E12" s="32" t="s">
        <v>142</v>
      </c>
      <c r="F12" s="97">
        <v>12</v>
      </c>
      <c r="G12" s="105">
        <f>(F12/$F$9)*100</f>
        <v>3.858520900321544</v>
      </c>
    </row>
    <row r="13" spans="1:7" ht="12.75">
      <c r="A13" s="36" t="s">
        <v>143</v>
      </c>
      <c r="B13" s="97">
        <v>24</v>
      </c>
      <c r="C13" s="105">
        <f t="shared" si="0"/>
        <v>7.079646017699115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169</v>
      </c>
      <c r="C14" s="105">
        <f t="shared" si="0"/>
        <v>49.852507374631266</v>
      </c>
      <c r="E14" s="42" t="s">
        <v>145</v>
      </c>
      <c r="F14" s="80">
        <v>84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</v>
      </c>
      <c r="C16" s="105">
        <f t="shared" si="0"/>
        <v>0.5899705014749262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44</v>
      </c>
      <c r="G17" s="105">
        <f aca="true" t="shared" si="1" ref="G17:G23">(F17/$F$14)*100</f>
        <v>52.38095238095239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34</v>
      </c>
      <c r="G18" s="105">
        <f t="shared" si="1"/>
        <v>40.476190476190474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</v>
      </c>
      <c r="G19" s="105">
        <f t="shared" si="1"/>
        <v>4.761904761904762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</v>
      </c>
      <c r="G20" s="105">
        <f t="shared" si="1"/>
        <v>2.380952380952381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3</v>
      </c>
      <c r="C22" s="105">
        <f t="shared" si="2"/>
        <v>0.8849557522123894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</v>
      </c>
      <c r="C23" s="105">
        <f t="shared" si="2"/>
        <v>1.1799410029498525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23</v>
      </c>
      <c r="C24" s="105">
        <f t="shared" si="2"/>
        <v>6.784660766961652</v>
      </c>
      <c r="E24" s="1" t="s">
        <v>163</v>
      </c>
      <c r="F24" s="97">
        <v>98900</v>
      </c>
      <c r="G24" s="112" t="s">
        <v>261</v>
      </c>
    </row>
    <row r="25" spans="1:7" ht="12.75">
      <c r="A25" s="36" t="s">
        <v>164</v>
      </c>
      <c r="B25" s="97">
        <v>74</v>
      </c>
      <c r="C25" s="105">
        <f t="shared" si="2"/>
        <v>21.828908554572273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27</v>
      </c>
      <c r="C26" s="105">
        <f t="shared" si="2"/>
        <v>7.964601769911504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183</v>
      </c>
      <c r="C27" s="105">
        <f t="shared" si="2"/>
        <v>53.98230088495575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25</v>
      </c>
      <c r="C28" s="105">
        <f t="shared" si="2"/>
        <v>7.374631268436578</v>
      </c>
      <c r="E28" s="32" t="s">
        <v>176</v>
      </c>
      <c r="F28" s="97">
        <v>51</v>
      </c>
      <c r="G28" s="105">
        <f aca="true" t="shared" si="3" ref="G28:G35">(F28/$F$14)*100</f>
        <v>60.71428571428571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2.0648967551622417</v>
      </c>
      <c r="E31" s="32" t="s">
        <v>181</v>
      </c>
      <c r="F31" s="97">
        <v>4</v>
      </c>
      <c r="G31" s="105">
        <f t="shared" si="3"/>
        <v>4.761904761904762</v>
      </c>
    </row>
    <row r="32" spans="1:7" ht="12.75">
      <c r="A32" s="36" t="s">
        <v>182</v>
      </c>
      <c r="B32" s="97">
        <v>19</v>
      </c>
      <c r="C32" s="105">
        <f t="shared" si="4"/>
        <v>5.604719764011799</v>
      </c>
      <c r="E32" s="32" t="s">
        <v>183</v>
      </c>
      <c r="F32" s="97">
        <v>11</v>
      </c>
      <c r="G32" s="105">
        <f t="shared" si="3"/>
        <v>13.095238095238097</v>
      </c>
    </row>
    <row r="33" spans="1:7" ht="12.75">
      <c r="A33" s="36" t="s">
        <v>184</v>
      </c>
      <c r="B33" s="97">
        <v>67</v>
      </c>
      <c r="C33" s="105">
        <f t="shared" si="4"/>
        <v>19.76401179941003</v>
      </c>
      <c r="E33" s="32" t="s">
        <v>185</v>
      </c>
      <c r="F33" s="97">
        <v>24</v>
      </c>
      <c r="G33" s="105">
        <f t="shared" si="3"/>
        <v>28.57142857142857</v>
      </c>
    </row>
    <row r="34" spans="1:7" ht="12.75">
      <c r="A34" s="36" t="s">
        <v>186</v>
      </c>
      <c r="B34" s="97">
        <v>85</v>
      </c>
      <c r="C34" s="105">
        <f t="shared" si="4"/>
        <v>25.073746312684364</v>
      </c>
      <c r="E34" s="32" t="s">
        <v>187</v>
      </c>
      <c r="F34" s="97">
        <v>7</v>
      </c>
      <c r="G34" s="105">
        <f t="shared" si="3"/>
        <v>8.333333333333332</v>
      </c>
    </row>
    <row r="35" spans="1:7" ht="12.75">
      <c r="A35" s="36" t="s">
        <v>188</v>
      </c>
      <c r="B35" s="97">
        <v>85</v>
      </c>
      <c r="C35" s="105">
        <f t="shared" si="4"/>
        <v>25.073746312684364</v>
      </c>
      <c r="E35" s="32" t="s">
        <v>189</v>
      </c>
      <c r="F35" s="97">
        <v>5</v>
      </c>
      <c r="G35" s="105">
        <f t="shared" si="3"/>
        <v>5.952380952380952</v>
      </c>
    </row>
    <row r="36" spans="1:7" ht="12.75">
      <c r="A36" s="36" t="s">
        <v>190</v>
      </c>
      <c r="B36" s="97">
        <v>48</v>
      </c>
      <c r="C36" s="105">
        <f t="shared" si="4"/>
        <v>14.15929203539823</v>
      </c>
      <c r="E36" s="32" t="s">
        <v>191</v>
      </c>
      <c r="F36" s="97">
        <v>1202</v>
      </c>
      <c r="G36" s="112" t="s">
        <v>261</v>
      </c>
    </row>
    <row r="37" spans="1:7" ht="12.75">
      <c r="A37" s="36" t="s">
        <v>192</v>
      </c>
      <c r="B37" s="97">
        <v>13</v>
      </c>
      <c r="C37" s="105">
        <f t="shared" si="4"/>
        <v>3.8348082595870205</v>
      </c>
      <c r="E37" s="32" t="s">
        <v>193</v>
      </c>
      <c r="F37" s="97">
        <v>33</v>
      </c>
      <c r="G37" s="105">
        <f>(F37/$F$14)*100</f>
        <v>39.285714285714285</v>
      </c>
    </row>
    <row r="38" spans="1:7" ht="12.75">
      <c r="A38" s="36" t="s">
        <v>194</v>
      </c>
      <c r="B38" s="97">
        <v>12</v>
      </c>
      <c r="C38" s="105">
        <f t="shared" si="4"/>
        <v>3.5398230088495577</v>
      </c>
      <c r="E38" s="32" t="s">
        <v>191</v>
      </c>
      <c r="F38" s="97">
        <v>450</v>
      </c>
      <c r="G38" s="112" t="s">
        <v>261</v>
      </c>
    </row>
    <row r="39" spans="1:7" ht="12.75">
      <c r="A39" s="36" t="s">
        <v>195</v>
      </c>
      <c r="B39" s="97">
        <v>3</v>
      </c>
      <c r="C39" s="105">
        <f t="shared" si="4"/>
        <v>0.8849557522123894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4.4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311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24</v>
      </c>
      <c r="G43" s="105">
        <f aca="true" t="shared" si="5" ref="G43:G48">(F43/$F$14)*100</f>
        <v>28.57142857142857</v>
      </c>
    </row>
    <row r="44" spans="1:7" ht="12.75">
      <c r="A44" s="36" t="s">
        <v>209</v>
      </c>
      <c r="B44" s="98">
        <v>78</v>
      </c>
      <c r="C44" s="105">
        <f aca="true" t="shared" si="6" ref="C44:C49">(B44/$B$42)*100</f>
        <v>25.080385852090032</v>
      </c>
      <c r="E44" s="32" t="s">
        <v>210</v>
      </c>
      <c r="F44" s="97">
        <v>16</v>
      </c>
      <c r="G44" s="105">
        <f t="shared" si="5"/>
        <v>19.047619047619047</v>
      </c>
    </row>
    <row r="45" spans="1:7" ht="12.75">
      <c r="A45" s="36" t="s">
        <v>211</v>
      </c>
      <c r="B45" s="98">
        <v>125</v>
      </c>
      <c r="C45" s="105">
        <f t="shared" si="6"/>
        <v>40.19292604501607</v>
      </c>
      <c r="E45" s="32" t="s">
        <v>212</v>
      </c>
      <c r="F45" s="97">
        <v>6</v>
      </c>
      <c r="G45" s="105">
        <f t="shared" si="5"/>
        <v>7.142857142857142</v>
      </c>
    </row>
    <row r="46" spans="1:7" ht="12.75">
      <c r="A46" s="36" t="s">
        <v>213</v>
      </c>
      <c r="B46" s="98">
        <v>28</v>
      </c>
      <c r="C46" s="105">
        <f t="shared" si="6"/>
        <v>9.003215434083602</v>
      </c>
      <c r="E46" s="32" t="s">
        <v>214</v>
      </c>
      <c r="F46" s="97">
        <v>15</v>
      </c>
      <c r="G46" s="105">
        <f t="shared" si="5"/>
        <v>17.857142857142858</v>
      </c>
    </row>
    <row r="47" spans="1:7" ht="12.75">
      <c r="A47" s="36" t="s">
        <v>215</v>
      </c>
      <c r="B47" s="97">
        <v>42</v>
      </c>
      <c r="C47" s="105">
        <f t="shared" si="6"/>
        <v>13.504823151125404</v>
      </c>
      <c r="E47" s="32" t="s">
        <v>216</v>
      </c>
      <c r="F47" s="97">
        <v>3</v>
      </c>
      <c r="G47" s="105">
        <f t="shared" si="5"/>
        <v>3.571428571428571</v>
      </c>
    </row>
    <row r="48" spans="1:7" ht="12.75">
      <c r="A48" s="36" t="s">
        <v>217</v>
      </c>
      <c r="B48" s="97">
        <v>23</v>
      </c>
      <c r="C48" s="105">
        <f t="shared" si="6"/>
        <v>7.395498392282958</v>
      </c>
      <c r="E48" s="32" t="s">
        <v>218</v>
      </c>
      <c r="F48" s="97">
        <v>20</v>
      </c>
      <c r="G48" s="105">
        <f t="shared" si="5"/>
        <v>23.809523809523807</v>
      </c>
    </row>
    <row r="49" spans="1:7" ht="12.75">
      <c r="A49" s="36" t="s">
        <v>219</v>
      </c>
      <c r="B49" s="97">
        <v>15</v>
      </c>
      <c r="C49" s="105">
        <f t="shared" si="6"/>
        <v>4.823151125401929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225</v>
      </c>
      <c r="G51" s="81">
        <f>(F51/F$51)*100</f>
        <v>100</v>
      </c>
    </row>
    <row r="52" spans="1:7" ht="12.75">
      <c r="A52" s="4" t="s">
        <v>223</v>
      </c>
      <c r="B52" s="97">
        <v>80</v>
      </c>
      <c r="C52" s="105">
        <f>(B52/$B$42)*100</f>
        <v>25.723472668810288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127</v>
      </c>
      <c r="C53" s="105">
        <f>(B53/$B$42)*100</f>
        <v>40.836012861736336</v>
      </c>
      <c r="E53" s="32" t="s">
        <v>226</v>
      </c>
      <c r="F53" s="97">
        <v>6</v>
      </c>
      <c r="G53" s="105">
        <f>(F53/F$51)*100</f>
        <v>2.666666666666667</v>
      </c>
    </row>
    <row r="54" spans="1:7" ht="12.75">
      <c r="A54" s="4" t="s">
        <v>227</v>
      </c>
      <c r="B54" s="97">
        <v>72</v>
      </c>
      <c r="C54" s="105">
        <f>(B54/$B$42)*100</f>
        <v>23.15112540192926</v>
      </c>
      <c r="E54" s="32" t="s">
        <v>228</v>
      </c>
      <c r="F54" s="97">
        <v>11</v>
      </c>
      <c r="G54" s="105">
        <f aca="true" t="shared" si="7" ref="G54:G60">(F54/F$51)*100</f>
        <v>4.888888888888889</v>
      </c>
    </row>
    <row r="55" spans="1:7" ht="12.75">
      <c r="A55" s="4" t="s">
        <v>229</v>
      </c>
      <c r="B55" s="97">
        <v>32</v>
      </c>
      <c r="C55" s="105">
        <f>(B55/$B$42)*100</f>
        <v>10.289389067524116</v>
      </c>
      <c r="E55" s="32" t="s">
        <v>230</v>
      </c>
      <c r="F55" s="97">
        <v>45</v>
      </c>
      <c r="G55" s="105">
        <f t="shared" si="7"/>
        <v>20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127</v>
      </c>
      <c r="G56" s="105">
        <f t="shared" si="7"/>
        <v>56.44444444444444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29</v>
      </c>
      <c r="G57" s="105">
        <f t="shared" si="7"/>
        <v>12.88888888888889</v>
      </c>
    </row>
    <row r="58" spans="1:7" ht="12.75">
      <c r="A58" s="36" t="s">
        <v>234</v>
      </c>
      <c r="B58" s="97">
        <v>57</v>
      </c>
      <c r="C58" s="105">
        <f aca="true" t="shared" si="8" ref="C58:C66">(B58/$B$42)*100</f>
        <v>18.327974276527332</v>
      </c>
      <c r="E58" s="32" t="s">
        <v>235</v>
      </c>
      <c r="F58" s="97">
        <v>2</v>
      </c>
      <c r="G58" s="105">
        <f t="shared" si="7"/>
        <v>0.8888888888888888</v>
      </c>
    </row>
    <row r="59" spans="1:7" ht="12.75">
      <c r="A59" s="36" t="s">
        <v>236</v>
      </c>
      <c r="B59" s="97">
        <v>11</v>
      </c>
      <c r="C59" s="105">
        <f t="shared" si="8"/>
        <v>3.536977491961415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130</v>
      </c>
      <c r="C60" s="105">
        <f t="shared" si="8"/>
        <v>41.80064308681672</v>
      </c>
      <c r="E60" s="32" t="s">
        <v>239</v>
      </c>
      <c r="F60" s="97">
        <v>5</v>
      </c>
      <c r="G60" s="105">
        <f t="shared" si="7"/>
        <v>2.2222222222222223</v>
      </c>
    </row>
    <row r="61" spans="1:7" ht="12.75">
      <c r="A61" s="36" t="s">
        <v>240</v>
      </c>
      <c r="B61" s="97">
        <v>105</v>
      </c>
      <c r="C61" s="105">
        <f t="shared" si="8"/>
        <v>33.762057877813504</v>
      </c>
      <c r="E61" s="32" t="s">
        <v>163</v>
      </c>
      <c r="F61" s="97">
        <v>623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32</v>
      </c>
      <c r="G65" s="105">
        <f aca="true" t="shared" si="9" ref="G65:G71">(F65/F$51)*100</f>
        <v>14.222222222222221</v>
      </c>
    </row>
    <row r="66" spans="1:7" ht="12.75">
      <c r="A66" s="36" t="s">
        <v>247</v>
      </c>
      <c r="B66" s="97">
        <v>8</v>
      </c>
      <c r="C66" s="105">
        <f t="shared" si="8"/>
        <v>2.572347266881029</v>
      </c>
      <c r="E66" s="32" t="s">
        <v>210</v>
      </c>
      <c r="F66" s="97">
        <v>29</v>
      </c>
      <c r="G66" s="105">
        <f t="shared" si="9"/>
        <v>12.88888888888889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18</v>
      </c>
      <c r="G67" s="105">
        <f t="shared" si="9"/>
        <v>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28</v>
      </c>
      <c r="G68" s="105">
        <f t="shared" si="9"/>
        <v>12.444444444444445</v>
      </c>
    </row>
    <row r="69" spans="1:7" ht="12.75">
      <c r="A69" s="36" t="s">
        <v>249</v>
      </c>
      <c r="B69" s="97">
        <v>3</v>
      </c>
      <c r="C69" s="105">
        <f>(B69/$B$42)*100</f>
        <v>0.964630225080386</v>
      </c>
      <c r="E69" s="32" t="s">
        <v>216</v>
      </c>
      <c r="F69" s="97">
        <v>25</v>
      </c>
      <c r="G69" s="105">
        <f t="shared" si="9"/>
        <v>11.11111111111111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70</v>
      </c>
      <c r="G70" s="105">
        <f t="shared" si="9"/>
        <v>31.11111111111111</v>
      </c>
    </row>
    <row r="71" spans="1:7" ht="13.5" thickBot="1">
      <c r="A71" s="54" t="s">
        <v>252</v>
      </c>
      <c r="B71" s="103">
        <v>26</v>
      </c>
      <c r="C71" s="115">
        <f>(B71/$B$42)*100</f>
        <v>8.360128617363344</v>
      </c>
      <c r="D71" s="41"/>
      <c r="E71" s="44" t="s">
        <v>220</v>
      </c>
      <c r="F71" s="103">
        <v>23</v>
      </c>
      <c r="G71" s="115">
        <f t="shared" si="9"/>
        <v>10.222222222222223</v>
      </c>
    </row>
    <row r="72" ht="13.5" thickTop="1"/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2002-06-06T18:00:06Z</dcterms:modified>
  <cp:category/>
  <cp:version/>
  <cp:contentType/>
  <cp:contentStatus/>
</cp:coreProperties>
</file>