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<sst xmlns="http://schemas.openxmlformats.org/spreadsheetml/2006/main" count="676" uniqueCount="437">
  <si>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</si>
  <si>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</si>
  <si>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</si>
  <si>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</si>
  <si>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</si>
  <si>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</si>
  <si>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</si>
  <si>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</si>
  <si>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</si>
  <si>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</si>
  <si>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</si>
  <si>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</si>
  <si>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</si>
  <si>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</si>
  <si>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</si>
  <si>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</si>
  <si>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</si>
  <si>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</si>
  <si>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</si>
  <si>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</si>
  <si>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</si>
  <si>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</si>
  <si>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</si>
  <si>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</si>
  <si>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</si>
  <si>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</si>
  <si>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</si>
  <si>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</si>
  <si>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</si>
  <si>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</si>
  <si>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</si>
  <si>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</si>
  <si>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</si>
  <si>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</si>
  <si>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</si>
  <si>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</si>
  <si>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</si>
  <si>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</si>
  <si>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</si>
  <si>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</si>
  <si>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</si>
  <si>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</si>
  <si>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</si>
  <si>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</si>
  <si>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</si>
  <si>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</si>
  <si>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</si>
  <si>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</si>
  <si>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</si>
  <si>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</si>
  <si>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</si>
  <si>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</si>
  <si>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</si>
  <si>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</si>
  <si>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</si>
  <si>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</si>
  <si>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</si>
  <si>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</si>
  <si>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</si>
  <si>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</si>
  <si>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</si>
  <si>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</si>
  <si>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</si>
  <si>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</si>
  <si>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</si>
  <si>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</si>
  <si>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</si>
  <si>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</si>
  <si>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</si>
  <si>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</si>
  <si>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</si>
  <si>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</si>
  <si>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</si>
  <si>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</si>
  <si>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</si>
  <si>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</si>
  <si>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</si>
  <si>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</si>
  <si>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</si>
  <si>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</si>
  <si>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</si>
  <si>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</si>
  <si>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</si>
  <si>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</si>
  <si>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</si>
  <si>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</si>
  <si>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</si>
  <si>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</si>
  <si>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</si>
  <si>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</si>
  <si>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</si>
  <si>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</si>
  <si>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</si>
  <si>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</si>
  <si>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</si>
  <si>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</si>
  <si>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</si>
  <si>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</si>
  <si>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</si>
  <si>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</si>
  <si>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</si>
  <si>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</si>
  <si>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</si>
  <si>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</si>
  <si>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</si>
  <si>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</si>
  <si>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</si>
  <si>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</si>
  <si>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</si>
  <si>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</si>
  <si>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</si>
  <si>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</si>
  <si>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</si>
  <si>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</si>
  <si>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</si>
  <si>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</si>
  <si>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</si>
  <si>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</si>
  <si>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</si>
  <si>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</si>
  <si>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</si>
  <si>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</si>
  <si>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</si>
  <si>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</si>
  <si>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</si>
  <si>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</si>
  <si>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</si>
  <si>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</si>
  <si>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</si>
  <si>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</si>
  <si>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</si>
  <si>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</si>
  <si>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</si>
  <si>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</si>
  <si>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</si>
  <si>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</si>
  <si>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</si>
  <si>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</si>
  <si>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</si>
  <si>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</si>
  <si>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</si>
  <si>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</si>
  <si>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</si>
  <si>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</si>
  <si>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</si>
  <si>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</si>
  <si>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</si>
  <si>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</si>
  <si>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</si>
  <si>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</si>
  <si>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</si>
  <si>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</si>
  <si>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</si>
  <si>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</si>
  <si>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</si>
  <si>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</si>
  <si>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</si>
  <si>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</si>
  <si>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</si>
  <si>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</si>
  <si>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</si>
  <si>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</si>
  <si>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</si>
  <si>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</si>
  <si>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</si>
  <si>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</si>
  <si>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</si>
  <si>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</si>
  <si>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</si>
  <si>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</si>
  <si>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</si>
  <si>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</si>
  <si>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</si>
  <si>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</si>
  <si>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</si>
  <si>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</si>
  <si>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</si>
  <si>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</si>
  <si>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</si>
  <si>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</si>
  <si>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</si>
  <si>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</si>
  <si>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</si>
  <si>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</si>
  <si>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</si>
  <si>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</si>
  <si>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</si>
  <si>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</si>
  <si>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</si>
  <si>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</si>
  <si>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</si>
  <si>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</si>
  <si>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</si>
  <si>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</si>
  <si>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</si>
  <si>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</si>
  <si>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</si>
  <si>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</si>
  <si>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Ashland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</si>
  <si>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</si>
  <si>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</si>
  <si>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</si>
  <si>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</si>
  <si>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</si>
  <si>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</si>
  <si>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</si>
  <si>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</si>
  <si>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</si>
  <si>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</si>
  <si>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</si>
  <si>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</si>
  <si>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</si>
  <si>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</si>
  <si>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</si>
  <si>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</si>
  <si>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</si>
  <si>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</si>
  <si>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</si>
  <si>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</si>
  <si>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</si>
  <si>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</si>
  <si>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</si>
  <si>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</si>
  <si>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</si>
  <si>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</si>
  <si>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</si>
  <si>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</si>
  <si>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</si>
  <si>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</si>
  <si>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</si>
  <si>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</si>
  <si>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</si>
  <si>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</si>
  <si>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</si>
  <si>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</si>
  <si>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</si>
  <si>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</si>
  <si>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</si>
  <si>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</si>
  <si>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</si>
  <si>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</si>
  <si>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</si>
  <si>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</si>
  <si>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</si>
  <si>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</si>
  <si>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</si>
  <si>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</si>
  <si>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</si>
  <si>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</si>
  <si>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</si>
  <si>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</si>
  <si>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</si>
  <si>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</si>
  <si>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</si>
  <si>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</si>
  <si>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</si>
  <si>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</si>
  <si>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</si>
  <si>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</si>
  <si>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</si>
  <si>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</si>
  <si>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</si>
  <si>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</si>
  <si>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</si>
  <si>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</si>
  <si>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</si>
  <si>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</si>
  <si>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</si>
  <si>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</si>
  <si>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</si>
  <si>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</si>
  <si>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</si>
  <si>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</si>
  <si>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</si>
  <si>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</si>
  <si>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</si>
  <si>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</si>
  <si>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</si>
  <si>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</si>
  <si>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</si>
  <si>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</si>
  <si>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</si>
  <si>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</si>
  <si>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</si>
  <si>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</si>
  <si>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</si>
  <si>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</si>
  <si>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</si>
  <si>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</si>
  <si>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</si>
  <si>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</si>
  <si>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</si>
  <si>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</si>
  <si>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</si>
  <si>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</si>
  <si>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</si>
  <si>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</si>
  <si>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</si>
  <si>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</si>
  <si>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</si>
  <si>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</si>
  <si>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</si>
  <si>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</si>
  <si>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</si>
  <si>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</si>
  <si>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Ashland CDP, Camden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</si>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</sst>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305</v>
      </c>
    </row>
    <row r="2" ht="12.75">
      <c r="A2" s="123"/>
    </row>
    <row r="3" ht="13.5" thickBot="1">
      <c r="A3" s="124" t="s">
        <v>199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55</v>
      </c>
      <c r="B5" s="132" t="s">
        <v>56</v>
      </c>
      <c r="C5" s="133" t="s">
        <v>57</v>
      </c>
      <c r="D5" s="134"/>
      <c r="E5" s="134" t="s">
        <v>55</v>
      </c>
      <c r="F5" s="132" t="s">
        <v>56</v>
      </c>
      <c r="G5" s="135" t="s">
        <v>57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200</v>
      </c>
      <c r="B7" s="142">
        <v>8375</v>
      </c>
      <c r="C7" s="143">
        <f>(B7/$B$7)*100</f>
        <v>100</v>
      </c>
      <c r="D7" s="144"/>
      <c r="E7" s="145" t="s">
        <v>201</v>
      </c>
      <c r="F7" s="146"/>
      <c r="G7" s="147"/>
    </row>
    <row r="8" spans="1:7" ht="12.75">
      <c r="A8" s="141" t="s">
        <v>202</v>
      </c>
      <c r="B8" s="148"/>
      <c r="C8" s="143"/>
      <c r="D8" s="144"/>
      <c r="E8" s="144" t="s">
        <v>200</v>
      </c>
      <c r="F8" s="142">
        <v>8375</v>
      </c>
      <c r="G8" s="149">
        <f aca="true" t="shared" si="0" ref="G8:G15">F8*100/F$8</f>
        <v>100</v>
      </c>
    </row>
    <row r="9" spans="1:7" ht="12.75">
      <c r="A9" s="150" t="s">
        <v>203</v>
      </c>
      <c r="B9" s="151">
        <v>4021</v>
      </c>
      <c r="C9" s="152">
        <f>(B9/$B$7)*100</f>
        <v>48.01194029850746</v>
      </c>
      <c r="D9" s="153"/>
      <c r="E9" s="153" t="s">
        <v>204</v>
      </c>
      <c r="F9" s="151">
        <v>219</v>
      </c>
      <c r="G9" s="154">
        <f t="shared" si="0"/>
        <v>2.6149253731343283</v>
      </c>
    </row>
    <row r="10" spans="1:7" ht="12.75">
      <c r="A10" s="150" t="s">
        <v>205</v>
      </c>
      <c r="B10" s="151">
        <v>4354</v>
      </c>
      <c r="C10" s="152">
        <f>(B10/$B$7)*100</f>
        <v>51.98805970149254</v>
      </c>
      <c r="D10" s="153"/>
      <c r="E10" s="153" t="s">
        <v>206</v>
      </c>
      <c r="F10" s="151">
        <v>15</v>
      </c>
      <c r="G10" s="154">
        <f t="shared" si="0"/>
        <v>0.1791044776119403</v>
      </c>
    </row>
    <row r="11" spans="1:7" ht="12.75">
      <c r="A11" s="150"/>
      <c r="B11" s="151"/>
      <c r="C11" s="152"/>
      <c r="D11" s="153"/>
      <c r="E11" s="153" t="s">
        <v>207</v>
      </c>
      <c r="F11" s="151">
        <v>114</v>
      </c>
      <c r="G11" s="154">
        <f t="shared" si="0"/>
        <v>1.3611940298507463</v>
      </c>
    </row>
    <row r="12" spans="1:7" ht="12.75">
      <c r="A12" s="150" t="s">
        <v>208</v>
      </c>
      <c r="B12" s="151">
        <v>498</v>
      </c>
      <c r="C12" s="152">
        <f aca="true" t="shared" si="1" ref="C12:C24">B12*100/B$7</f>
        <v>5.946268656716418</v>
      </c>
      <c r="D12" s="153"/>
      <c r="E12" s="153" t="s">
        <v>209</v>
      </c>
      <c r="F12" s="151">
        <v>14</v>
      </c>
      <c r="G12" s="154">
        <f t="shared" si="0"/>
        <v>0.16716417910447762</v>
      </c>
    </row>
    <row r="13" spans="1:7" ht="12.75">
      <c r="A13" s="150" t="s">
        <v>210</v>
      </c>
      <c r="B13" s="151">
        <v>574</v>
      </c>
      <c r="C13" s="152">
        <f t="shared" si="1"/>
        <v>6.853731343283582</v>
      </c>
      <c r="D13" s="153"/>
      <c r="E13" s="153" t="s">
        <v>211</v>
      </c>
      <c r="F13" s="151">
        <v>76</v>
      </c>
      <c r="G13" s="154">
        <f t="shared" si="0"/>
        <v>0.9074626865671642</v>
      </c>
    </row>
    <row r="14" spans="1:7" ht="12.75">
      <c r="A14" s="150" t="s">
        <v>212</v>
      </c>
      <c r="B14" s="151">
        <v>582</v>
      </c>
      <c r="C14" s="152">
        <f t="shared" si="1"/>
        <v>6.949253731343283</v>
      </c>
      <c r="D14" s="153"/>
      <c r="E14" s="153" t="s">
        <v>213</v>
      </c>
      <c r="F14" s="151">
        <v>8156</v>
      </c>
      <c r="G14" s="154">
        <f t="shared" si="0"/>
        <v>97.38507462686567</v>
      </c>
    </row>
    <row r="15" spans="1:7" ht="12.75">
      <c r="A15" s="150" t="s">
        <v>214</v>
      </c>
      <c r="B15" s="151">
        <v>479</v>
      </c>
      <c r="C15" s="152">
        <f t="shared" si="1"/>
        <v>5.719402985074627</v>
      </c>
      <c r="D15" s="153"/>
      <c r="E15" s="153" t="s">
        <v>215</v>
      </c>
      <c r="F15" s="151">
        <v>7186</v>
      </c>
      <c r="G15" s="154">
        <f t="shared" si="0"/>
        <v>85.80298507462686</v>
      </c>
    </row>
    <row r="16" spans="1:7" ht="12.75">
      <c r="A16" s="150" t="s">
        <v>216</v>
      </c>
      <c r="B16" s="151">
        <v>292</v>
      </c>
      <c r="C16" s="152">
        <f t="shared" si="1"/>
        <v>3.4865671641791045</v>
      </c>
      <c r="D16" s="153"/>
      <c r="E16" s="153"/>
      <c r="F16" s="146"/>
      <c r="G16" s="147"/>
    </row>
    <row r="17" spans="1:7" ht="12.75">
      <c r="A17" s="150" t="s">
        <v>217</v>
      </c>
      <c r="B17" s="151">
        <v>912</v>
      </c>
      <c r="C17" s="152">
        <f t="shared" si="1"/>
        <v>10.88955223880597</v>
      </c>
      <c r="D17" s="153"/>
      <c r="E17" s="144" t="s">
        <v>218</v>
      </c>
      <c r="F17" s="146"/>
      <c r="G17" s="147"/>
    </row>
    <row r="18" spans="1:7" ht="12.75">
      <c r="A18" s="150" t="s">
        <v>219</v>
      </c>
      <c r="B18" s="151">
        <v>1455</v>
      </c>
      <c r="C18" s="152">
        <f t="shared" si="1"/>
        <v>17.37313432835821</v>
      </c>
      <c r="D18" s="153"/>
      <c r="E18" s="144" t="s">
        <v>220</v>
      </c>
      <c r="F18" s="142">
        <v>8375</v>
      </c>
      <c r="G18" s="149">
        <v>100</v>
      </c>
    </row>
    <row r="19" spans="1:7" ht="12.75">
      <c r="A19" s="150" t="s">
        <v>221</v>
      </c>
      <c r="B19" s="151">
        <v>1145</v>
      </c>
      <c r="C19" s="152">
        <f t="shared" si="1"/>
        <v>13.671641791044776</v>
      </c>
      <c r="D19" s="153"/>
      <c r="E19" s="153" t="s">
        <v>222</v>
      </c>
      <c r="F19" s="151">
        <v>8199</v>
      </c>
      <c r="G19" s="154">
        <f aca="true" t="shared" si="2" ref="G19:G30">F19*100/F$18</f>
        <v>97.89850746268657</v>
      </c>
    </row>
    <row r="20" spans="1:7" ht="12.75">
      <c r="A20" s="150" t="s">
        <v>223</v>
      </c>
      <c r="B20" s="151">
        <v>436</v>
      </c>
      <c r="C20" s="152">
        <f t="shared" si="1"/>
        <v>5.205970149253731</v>
      </c>
      <c r="D20" s="153"/>
      <c r="E20" s="153" t="s">
        <v>224</v>
      </c>
      <c r="F20" s="151">
        <v>3115</v>
      </c>
      <c r="G20" s="154">
        <f t="shared" si="2"/>
        <v>37.19402985074627</v>
      </c>
    </row>
    <row r="21" spans="1:7" ht="12.75">
      <c r="A21" s="150" t="s">
        <v>225</v>
      </c>
      <c r="B21" s="151">
        <v>417</v>
      </c>
      <c r="C21" s="152">
        <f t="shared" si="1"/>
        <v>4.979104477611941</v>
      </c>
      <c r="D21" s="153"/>
      <c r="E21" s="153" t="s">
        <v>226</v>
      </c>
      <c r="F21" s="151">
        <v>1953</v>
      </c>
      <c r="G21" s="154">
        <f t="shared" si="2"/>
        <v>23.31940298507463</v>
      </c>
    </row>
    <row r="22" spans="1:7" ht="12.75">
      <c r="A22" s="150" t="s">
        <v>227</v>
      </c>
      <c r="B22" s="151">
        <v>890</v>
      </c>
      <c r="C22" s="152">
        <f t="shared" si="1"/>
        <v>10.626865671641792</v>
      </c>
      <c r="D22" s="153"/>
      <c r="E22" s="153" t="s">
        <v>228</v>
      </c>
      <c r="F22" s="151">
        <v>2569</v>
      </c>
      <c r="G22" s="154">
        <f t="shared" si="2"/>
        <v>30.67462686567164</v>
      </c>
    </row>
    <row r="23" spans="1:7" ht="12.75">
      <c r="A23" s="150" t="s">
        <v>229</v>
      </c>
      <c r="B23" s="151">
        <v>545</v>
      </c>
      <c r="C23" s="152">
        <f t="shared" si="1"/>
        <v>6.507462686567164</v>
      </c>
      <c r="D23" s="153"/>
      <c r="E23" s="153" t="s">
        <v>230</v>
      </c>
      <c r="F23" s="151">
        <v>1845</v>
      </c>
      <c r="G23" s="154">
        <f t="shared" si="2"/>
        <v>22.029850746268657</v>
      </c>
    </row>
    <row r="24" spans="1:7" ht="12.75">
      <c r="A24" s="150" t="s">
        <v>231</v>
      </c>
      <c r="B24" s="151">
        <v>150</v>
      </c>
      <c r="C24" s="152">
        <f t="shared" si="1"/>
        <v>1.791044776119403</v>
      </c>
      <c r="D24" s="153"/>
      <c r="E24" s="153" t="s">
        <v>232</v>
      </c>
      <c r="F24" s="151">
        <v>346</v>
      </c>
      <c r="G24" s="154">
        <f t="shared" si="2"/>
        <v>4.13134328358209</v>
      </c>
    </row>
    <row r="25" spans="1:7" ht="12.75">
      <c r="A25" s="150"/>
      <c r="B25" s="146"/>
      <c r="C25" s="155"/>
      <c r="D25" s="153"/>
      <c r="E25" s="153" t="s">
        <v>233</v>
      </c>
      <c r="F25" s="151">
        <v>112</v>
      </c>
      <c r="G25" s="154">
        <f t="shared" si="2"/>
        <v>1.337313432835821</v>
      </c>
    </row>
    <row r="26" spans="1:7" ht="12.75">
      <c r="A26" s="150" t="s">
        <v>234</v>
      </c>
      <c r="B26" s="156">
        <v>41</v>
      </c>
      <c r="C26" s="157" t="s">
        <v>63</v>
      </c>
      <c r="D26" s="153"/>
      <c r="E26" s="158" t="s">
        <v>235</v>
      </c>
      <c r="F26" s="151">
        <v>216</v>
      </c>
      <c r="G26" s="154">
        <f t="shared" si="2"/>
        <v>2.5791044776119403</v>
      </c>
    </row>
    <row r="27" spans="1:7" ht="12.75">
      <c r="A27" s="150"/>
      <c r="B27" s="146"/>
      <c r="C27" s="155"/>
      <c r="D27" s="153"/>
      <c r="E27" s="159" t="s">
        <v>236</v>
      </c>
      <c r="F27" s="151">
        <v>104</v>
      </c>
      <c r="G27" s="154">
        <f t="shared" si="2"/>
        <v>1.2417910447761193</v>
      </c>
    </row>
    <row r="28" spans="1:7" ht="12.75">
      <c r="A28" s="150" t="s">
        <v>64</v>
      </c>
      <c r="B28" s="151">
        <v>6402</v>
      </c>
      <c r="C28" s="152">
        <f aca="true" t="shared" si="3" ref="C28:C35">B28*100/B$7</f>
        <v>76.44179104477612</v>
      </c>
      <c r="D28" s="153"/>
      <c r="E28" s="153" t="s">
        <v>237</v>
      </c>
      <c r="F28" s="151">
        <v>176</v>
      </c>
      <c r="G28" s="154">
        <f t="shared" si="2"/>
        <v>2.1014925373134328</v>
      </c>
    </row>
    <row r="29" spans="1:7" ht="12.75">
      <c r="A29" s="150" t="s">
        <v>238</v>
      </c>
      <c r="B29" s="151">
        <v>2999</v>
      </c>
      <c r="C29" s="152">
        <f t="shared" si="3"/>
        <v>35.808955223880595</v>
      </c>
      <c r="D29" s="153"/>
      <c r="E29" s="153" t="s">
        <v>239</v>
      </c>
      <c r="F29" s="151">
        <v>160</v>
      </c>
      <c r="G29" s="154">
        <f t="shared" si="2"/>
        <v>1.9104477611940298</v>
      </c>
    </row>
    <row r="30" spans="1:7" ht="12.75">
      <c r="A30" s="150" t="s">
        <v>240</v>
      </c>
      <c r="B30" s="151">
        <v>3403</v>
      </c>
      <c r="C30" s="152">
        <f t="shared" si="3"/>
        <v>40.63283582089552</v>
      </c>
      <c r="D30" s="153"/>
      <c r="E30" s="153" t="s">
        <v>241</v>
      </c>
      <c r="F30" s="151">
        <v>16</v>
      </c>
      <c r="G30" s="154">
        <f t="shared" si="2"/>
        <v>0.191044776119403</v>
      </c>
    </row>
    <row r="31" spans="1:7" ht="12.75">
      <c r="A31" s="150" t="s">
        <v>242</v>
      </c>
      <c r="B31" s="151">
        <v>6186</v>
      </c>
      <c r="C31" s="152">
        <f t="shared" si="3"/>
        <v>73.86268656716418</v>
      </c>
      <c r="D31" s="153"/>
      <c r="E31" s="153"/>
      <c r="F31" s="146"/>
      <c r="G31" s="147"/>
    </row>
    <row r="32" spans="1:7" ht="12.75">
      <c r="A32" s="150" t="s">
        <v>243</v>
      </c>
      <c r="B32" s="151">
        <v>1837</v>
      </c>
      <c r="C32" s="152">
        <f t="shared" si="3"/>
        <v>21.934328358208955</v>
      </c>
      <c r="D32" s="153"/>
      <c r="E32" s="144" t="s">
        <v>244</v>
      </c>
      <c r="F32" s="148"/>
      <c r="G32" s="160"/>
    </row>
    <row r="33" spans="1:7" ht="12.75">
      <c r="A33" s="150" t="s">
        <v>245</v>
      </c>
      <c r="B33" s="151">
        <v>1585</v>
      </c>
      <c r="C33" s="152">
        <f t="shared" si="3"/>
        <v>18.925373134328357</v>
      </c>
      <c r="D33" s="153"/>
      <c r="E33" s="144" t="s">
        <v>246</v>
      </c>
      <c r="F33" s="142">
        <v>3115</v>
      </c>
      <c r="G33" s="149">
        <v>100</v>
      </c>
    </row>
    <row r="34" spans="1:7" ht="12.75">
      <c r="A34" s="150" t="s">
        <v>238</v>
      </c>
      <c r="B34" s="151">
        <v>667</v>
      </c>
      <c r="C34" s="152">
        <f t="shared" si="3"/>
        <v>7.964179104477612</v>
      </c>
      <c r="D34" s="153"/>
      <c r="E34" s="153" t="s">
        <v>247</v>
      </c>
      <c r="F34" s="151">
        <v>2319</v>
      </c>
      <c r="G34" s="154">
        <f aca="true" t="shared" si="4" ref="G34:G42">F34*100/F$33</f>
        <v>74.44622792937399</v>
      </c>
    </row>
    <row r="35" spans="1:7" ht="12.75">
      <c r="A35" s="150" t="s">
        <v>240</v>
      </c>
      <c r="B35" s="151">
        <v>918</v>
      </c>
      <c r="C35" s="152">
        <f t="shared" si="3"/>
        <v>10.961194029850747</v>
      </c>
      <c r="D35" s="153"/>
      <c r="E35" s="153" t="s">
        <v>248</v>
      </c>
      <c r="F35" s="151">
        <v>981</v>
      </c>
      <c r="G35" s="154">
        <f t="shared" si="4"/>
        <v>31.492776886035312</v>
      </c>
    </row>
    <row r="36" spans="1:7" ht="12.75">
      <c r="A36" s="150"/>
      <c r="B36" s="146"/>
      <c r="C36" s="155"/>
      <c r="D36" s="153"/>
      <c r="E36" s="153" t="s">
        <v>249</v>
      </c>
      <c r="F36" s="151">
        <v>1953</v>
      </c>
      <c r="G36" s="154">
        <f t="shared" si="4"/>
        <v>62.69662921348315</v>
      </c>
    </row>
    <row r="37" spans="1:7" ht="12.75">
      <c r="A37" s="161" t="s">
        <v>250</v>
      </c>
      <c r="B37" s="146"/>
      <c r="C37" s="155"/>
      <c r="D37" s="153"/>
      <c r="E37" s="153" t="s">
        <v>248</v>
      </c>
      <c r="F37" s="151">
        <v>833</v>
      </c>
      <c r="G37" s="154">
        <f t="shared" si="4"/>
        <v>26.741573033707866</v>
      </c>
    </row>
    <row r="38" spans="1:7" ht="12.75">
      <c r="A38" s="162" t="s">
        <v>251</v>
      </c>
      <c r="B38" s="151">
        <v>8315</v>
      </c>
      <c r="C38" s="152">
        <f aca="true" t="shared" si="5" ref="C38:C54">B38*100/B$7</f>
        <v>99.28358208955224</v>
      </c>
      <c r="D38" s="153"/>
      <c r="E38" s="153" t="s">
        <v>252</v>
      </c>
      <c r="F38" s="151">
        <v>272</v>
      </c>
      <c r="G38" s="154">
        <f t="shared" si="4"/>
        <v>8.731942215088283</v>
      </c>
    </row>
    <row r="39" spans="1:7" ht="12.75">
      <c r="A39" s="150" t="s">
        <v>253</v>
      </c>
      <c r="B39" s="151">
        <v>7342</v>
      </c>
      <c r="C39" s="152">
        <f t="shared" si="5"/>
        <v>87.66567164179105</v>
      </c>
      <c r="D39" s="153"/>
      <c r="E39" s="153" t="s">
        <v>248</v>
      </c>
      <c r="F39" s="151">
        <v>114</v>
      </c>
      <c r="G39" s="154">
        <f t="shared" si="4"/>
        <v>3.6597110754414124</v>
      </c>
    </row>
    <row r="40" spans="1:7" ht="12.75">
      <c r="A40" s="150" t="s">
        <v>254</v>
      </c>
      <c r="B40" s="151">
        <v>369</v>
      </c>
      <c r="C40" s="152">
        <f t="shared" si="5"/>
        <v>4.405970149253731</v>
      </c>
      <c r="D40" s="153"/>
      <c r="E40" s="153" t="s">
        <v>255</v>
      </c>
      <c r="F40" s="151">
        <v>796</v>
      </c>
      <c r="G40" s="154">
        <f t="shared" si="4"/>
        <v>25.553772070626003</v>
      </c>
    </row>
    <row r="41" spans="1:7" ht="12.75">
      <c r="A41" s="150" t="s">
        <v>256</v>
      </c>
      <c r="B41" s="151">
        <v>18</v>
      </c>
      <c r="C41" s="152">
        <f t="shared" si="5"/>
        <v>0.21492537313432836</v>
      </c>
      <c r="D41" s="153"/>
      <c r="E41" s="153" t="s">
        <v>257</v>
      </c>
      <c r="F41" s="151">
        <v>672</v>
      </c>
      <c r="G41" s="154">
        <f t="shared" si="4"/>
        <v>21.573033707865168</v>
      </c>
    </row>
    <row r="42" spans="1:7" ht="12.75">
      <c r="A42" s="150" t="s">
        <v>258</v>
      </c>
      <c r="B42" s="151">
        <v>535</v>
      </c>
      <c r="C42" s="152">
        <f t="shared" si="5"/>
        <v>6.388059701492537</v>
      </c>
      <c r="D42" s="153"/>
      <c r="E42" s="153" t="s">
        <v>259</v>
      </c>
      <c r="F42" s="151">
        <v>319</v>
      </c>
      <c r="G42" s="154">
        <f t="shared" si="4"/>
        <v>10.240770465489566</v>
      </c>
    </row>
    <row r="43" spans="1:7" ht="12.75">
      <c r="A43" s="150" t="s">
        <v>260</v>
      </c>
      <c r="B43" s="151">
        <v>83</v>
      </c>
      <c r="C43" s="152">
        <f t="shared" si="5"/>
        <v>0.991044776119403</v>
      </c>
      <c r="D43" s="153"/>
      <c r="E43" s="153"/>
      <c r="F43" s="146"/>
      <c r="G43" s="147"/>
    </row>
    <row r="44" spans="1:7" ht="12.75">
      <c r="A44" s="150" t="s">
        <v>261</v>
      </c>
      <c r="B44" s="151">
        <v>121</v>
      </c>
      <c r="C44" s="152">
        <f t="shared" si="5"/>
        <v>1.4447761194029851</v>
      </c>
      <c r="D44" s="153"/>
      <c r="E44" s="153" t="s">
        <v>262</v>
      </c>
      <c r="F44" s="151">
        <v>1052</v>
      </c>
      <c r="G44" s="163">
        <f>F44*100/F33</f>
        <v>33.77207062600321</v>
      </c>
    </row>
    <row r="45" spans="1:7" ht="12.75">
      <c r="A45" s="150" t="s">
        <v>263</v>
      </c>
      <c r="B45" s="151">
        <v>152</v>
      </c>
      <c r="C45" s="152">
        <f t="shared" si="5"/>
        <v>1.8149253731343284</v>
      </c>
      <c r="D45" s="153"/>
      <c r="E45" s="153" t="s">
        <v>264</v>
      </c>
      <c r="F45" s="151">
        <v>1021</v>
      </c>
      <c r="G45" s="163">
        <f>F45*100/F33</f>
        <v>32.776886035313005</v>
      </c>
    </row>
    <row r="46" spans="1:7" ht="12.75">
      <c r="A46" s="150" t="s">
        <v>265</v>
      </c>
      <c r="B46" s="151">
        <v>15</v>
      </c>
      <c r="C46" s="152">
        <f t="shared" si="5"/>
        <v>0.1791044776119403</v>
      </c>
      <c r="D46" s="153"/>
      <c r="E46" s="153"/>
      <c r="F46" s="146"/>
      <c r="G46" s="147"/>
    </row>
    <row r="47" spans="1:7" ht="12.75">
      <c r="A47" s="150" t="s">
        <v>266</v>
      </c>
      <c r="B47" s="151">
        <v>65</v>
      </c>
      <c r="C47" s="152">
        <f t="shared" si="5"/>
        <v>0.7761194029850746</v>
      </c>
      <c r="D47" s="153"/>
      <c r="E47" s="153" t="s">
        <v>267</v>
      </c>
      <c r="F47" s="164">
        <v>2.63</v>
      </c>
      <c r="G47" s="165" t="s">
        <v>63</v>
      </c>
    </row>
    <row r="48" spans="1:7" ht="12.75">
      <c r="A48" s="150" t="s">
        <v>268</v>
      </c>
      <c r="B48" s="151">
        <v>51</v>
      </c>
      <c r="C48" s="152">
        <f t="shared" si="5"/>
        <v>0.608955223880597</v>
      </c>
      <c r="D48" s="153"/>
      <c r="E48" s="153" t="s">
        <v>269</v>
      </c>
      <c r="F48" s="164">
        <v>3.1</v>
      </c>
      <c r="G48" s="165" t="s">
        <v>63</v>
      </c>
    </row>
    <row r="49" spans="1:7" ht="14.25">
      <c r="A49" s="150" t="s">
        <v>270</v>
      </c>
      <c r="B49" s="151">
        <v>48</v>
      </c>
      <c r="C49" s="152">
        <f t="shared" si="5"/>
        <v>0.573134328358209</v>
      </c>
      <c r="D49" s="153"/>
      <c r="E49" s="153"/>
      <c r="F49" s="146"/>
      <c r="G49" s="147"/>
    </row>
    <row r="50" spans="1:7" ht="12.75">
      <c r="A50" s="150" t="s">
        <v>271</v>
      </c>
      <c r="B50" s="151">
        <v>2</v>
      </c>
      <c r="C50" s="152">
        <f t="shared" si="5"/>
        <v>0.023880597014925373</v>
      </c>
      <c r="D50" s="153"/>
      <c r="E50" s="144" t="s">
        <v>272</v>
      </c>
      <c r="F50" s="148"/>
      <c r="G50" s="160"/>
    </row>
    <row r="51" spans="1:7" ht="12.75">
      <c r="A51" s="150" t="s">
        <v>273</v>
      </c>
      <c r="B51" s="151">
        <v>0</v>
      </c>
      <c r="C51" s="152">
        <f t="shared" si="5"/>
        <v>0</v>
      </c>
      <c r="D51" s="153"/>
      <c r="E51" s="144" t="s">
        <v>274</v>
      </c>
      <c r="F51" s="142">
        <v>3209</v>
      </c>
      <c r="G51" s="149">
        <v>100</v>
      </c>
    </row>
    <row r="52" spans="1:7" ht="12.75">
      <c r="A52" s="150" t="s">
        <v>275</v>
      </c>
      <c r="B52" s="151">
        <v>1</v>
      </c>
      <c r="C52" s="152">
        <f t="shared" si="5"/>
        <v>0.011940298507462687</v>
      </c>
      <c r="D52" s="153"/>
      <c r="E52" s="153" t="s">
        <v>276</v>
      </c>
      <c r="F52" s="151">
        <v>3115</v>
      </c>
      <c r="G52" s="154">
        <f>F52*100/F$51</f>
        <v>97.07073854783421</v>
      </c>
    </row>
    <row r="53" spans="1:7" ht="12.75">
      <c r="A53" s="150" t="s">
        <v>277</v>
      </c>
      <c r="B53" s="151">
        <v>0</v>
      </c>
      <c r="C53" s="152">
        <f t="shared" si="5"/>
        <v>0</v>
      </c>
      <c r="D53" s="153"/>
      <c r="E53" s="153" t="s">
        <v>278</v>
      </c>
      <c r="F53" s="151">
        <v>94</v>
      </c>
      <c r="G53" s="154">
        <f>F53*100/F$51</f>
        <v>2.929261452165784</v>
      </c>
    </row>
    <row r="54" spans="1:7" ht="14.25">
      <c r="A54" s="150" t="s">
        <v>279</v>
      </c>
      <c r="B54" s="151">
        <v>1</v>
      </c>
      <c r="C54" s="152">
        <f t="shared" si="5"/>
        <v>0.011940298507462687</v>
      </c>
      <c r="D54" s="153"/>
      <c r="E54" s="153" t="s">
        <v>280</v>
      </c>
      <c r="F54" s="151">
        <v>27</v>
      </c>
      <c r="G54" s="154">
        <f>F54*100/F$51</f>
        <v>0.8413836086008102</v>
      </c>
    </row>
    <row r="55" spans="1:7" ht="12.75">
      <c r="A55" s="150" t="s">
        <v>281</v>
      </c>
      <c r="B55" s="151">
        <v>49</v>
      </c>
      <c r="C55" s="152">
        <f>B55*100/B$7</f>
        <v>0.5850746268656717</v>
      </c>
      <c r="D55" s="153"/>
      <c r="E55" s="153"/>
      <c r="F55" s="146"/>
      <c r="G55" s="147"/>
    </row>
    <row r="56" spans="1:7" ht="12.75">
      <c r="A56" s="150" t="s">
        <v>282</v>
      </c>
      <c r="B56" s="166">
        <v>60</v>
      </c>
      <c r="C56" s="167">
        <f>B56*100/B$7</f>
        <v>0.7164179104477612</v>
      </c>
      <c r="D56" s="153"/>
      <c r="E56" s="153" t="s">
        <v>283</v>
      </c>
      <c r="F56" s="168">
        <v>0.9</v>
      </c>
      <c r="G56" s="165" t="s">
        <v>63</v>
      </c>
    </row>
    <row r="57" spans="1:7" ht="12.75">
      <c r="A57" s="150"/>
      <c r="B57" s="166"/>
      <c r="C57" s="167"/>
      <c r="D57" s="153"/>
      <c r="E57" s="153" t="s">
        <v>284</v>
      </c>
      <c r="F57" s="168">
        <v>4</v>
      </c>
      <c r="G57" s="165" t="s">
        <v>63</v>
      </c>
    </row>
    <row r="58" spans="1:7" ht="12.75">
      <c r="A58" s="169" t="s">
        <v>285</v>
      </c>
      <c r="B58" s="166"/>
      <c r="C58" s="167"/>
      <c r="D58" s="153"/>
      <c r="E58" s="153"/>
      <c r="F58" s="146"/>
      <c r="G58" s="147"/>
    </row>
    <row r="59" spans="1:7" ht="14.25">
      <c r="A59" s="170" t="s">
        <v>286</v>
      </c>
      <c r="B59" s="166"/>
      <c r="C59" s="167"/>
      <c r="D59" s="153"/>
      <c r="E59" s="144" t="s">
        <v>287</v>
      </c>
      <c r="F59" s="148"/>
      <c r="G59" s="160"/>
    </row>
    <row r="60" spans="1:7" ht="12.75">
      <c r="A60" s="150" t="s">
        <v>288</v>
      </c>
      <c r="B60" s="166">
        <v>7397</v>
      </c>
      <c r="C60" s="167">
        <f>B60*100/B7</f>
        <v>88.3223880597015</v>
      </c>
      <c r="D60" s="153"/>
      <c r="E60" s="144" t="s">
        <v>289</v>
      </c>
      <c r="F60" s="142">
        <v>3115</v>
      </c>
      <c r="G60" s="149">
        <v>100</v>
      </c>
    </row>
    <row r="61" spans="1:7" ht="12.75">
      <c r="A61" s="150" t="s">
        <v>290</v>
      </c>
      <c r="B61" s="166">
        <v>388</v>
      </c>
      <c r="C61" s="167">
        <f>B61*100/B7</f>
        <v>4.632835820895522</v>
      </c>
      <c r="D61" s="153"/>
      <c r="E61" s="153" t="s">
        <v>291</v>
      </c>
      <c r="F61" s="171">
        <v>2901</v>
      </c>
      <c r="G61" s="154">
        <f>F61*100/F$60</f>
        <v>93.13001605136436</v>
      </c>
    </row>
    <row r="62" spans="1:7" ht="12.75">
      <c r="A62" s="150" t="s">
        <v>292</v>
      </c>
      <c r="B62" s="166">
        <v>34</v>
      </c>
      <c r="C62" s="167">
        <f>B62*100/B7</f>
        <v>0.4059701492537313</v>
      </c>
      <c r="D62" s="153"/>
      <c r="E62" s="153" t="s">
        <v>293</v>
      </c>
      <c r="F62" s="171">
        <v>214</v>
      </c>
      <c r="G62" s="154">
        <f>F62*100/F$60</f>
        <v>6.869983948635634</v>
      </c>
    </row>
    <row r="63" spans="1:7" ht="12.75">
      <c r="A63" s="150" t="s">
        <v>294</v>
      </c>
      <c r="B63" s="166">
        <v>551</v>
      </c>
      <c r="C63" s="167">
        <f>B63*100/B7</f>
        <v>6.57910447761194</v>
      </c>
      <c r="D63" s="153"/>
      <c r="E63" s="153"/>
      <c r="F63" s="146"/>
      <c r="G63" s="147"/>
    </row>
    <row r="64" spans="1:7" ht="12.75">
      <c r="A64" s="150" t="s">
        <v>295</v>
      </c>
      <c r="B64" s="166">
        <v>6</v>
      </c>
      <c r="C64" s="167">
        <f>B64*100/B7</f>
        <v>0.07164179104477612</v>
      </c>
      <c r="D64" s="153"/>
      <c r="E64" s="153" t="s">
        <v>296</v>
      </c>
      <c r="F64" s="164">
        <v>2.66</v>
      </c>
      <c r="G64" s="165" t="s">
        <v>63</v>
      </c>
    </row>
    <row r="65" spans="1:7" ht="13.5" thickBot="1">
      <c r="A65" s="172" t="s">
        <v>297</v>
      </c>
      <c r="B65" s="173">
        <v>66</v>
      </c>
      <c r="C65" s="174">
        <f>B65*100/B7</f>
        <v>0.7880597014925373</v>
      </c>
      <c r="D65" s="175"/>
      <c r="E65" s="175" t="s">
        <v>298</v>
      </c>
      <c r="F65" s="176">
        <v>2.26</v>
      </c>
      <c r="G65" s="177" t="s">
        <v>63</v>
      </c>
    </row>
    <row r="66" ht="13.5" thickTop="1"/>
    <row r="67" ht="12.75">
      <c r="A67" s="124" t="s">
        <v>299</v>
      </c>
    </row>
    <row r="68" ht="12.75">
      <c r="A68" s="124" t="s">
        <v>300</v>
      </c>
    </row>
    <row r="69" ht="12.75">
      <c r="A69" s="124" t="s">
        <v>301</v>
      </c>
    </row>
    <row r="70" ht="12.75">
      <c r="A70" s="124" t="s">
        <v>302</v>
      </c>
    </row>
    <row r="71" ht="12.75">
      <c r="A71" s="124" t="s">
        <v>303</v>
      </c>
    </row>
    <row r="73" ht="12.75">
      <c r="A73" s="124" t="s">
        <v>404</v>
      </c>
    </row>
    <row r="74" ht="12.75">
      <c r="A74" s="124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8386</v>
      </c>
      <c r="G9" s="33">
        <f>(F9/$F$9)*100</f>
        <v>100</v>
      </c>
    </row>
    <row r="10" spans="1:7" ht="12.75">
      <c r="A10" s="29" t="s">
        <v>71</v>
      </c>
      <c r="B10" s="93">
        <v>2215</v>
      </c>
      <c r="C10" s="33">
        <f aca="true" t="shared" si="0" ref="C10:C15">(B10/$B$10)*100</f>
        <v>100</v>
      </c>
      <c r="E10" s="34" t="s">
        <v>72</v>
      </c>
      <c r="F10" s="97">
        <v>7497</v>
      </c>
      <c r="G10" s="84">
        <f aca="true" t="shared" si="1" ref="G10:G16">(F10/$F$9)*100</f>
        <v>89.39899833055091</v>
      </c>
    </row>
    <row r="11" spans="1:8" ht="12.75">
      <c r="A11" s="36" t="s">
        <v>73</v>
      </c>
      <c r="B11" s="98">
        <v>163</v>
      </c>
      <c r="C11" s="35">
        <f t="shared" si="0"/>
        <v>7.358916478555305</v>
      </c>
      <c r="E11" s="34" t="s">
        <v>74</v>
      </c>
      <c r="F11" s="97">
        <v>7400</v>
      </c>
      <c r="G11" s="84">
        <f t="shared" si="1"/>
        <v>88.24230860958741</v>
      </c>
      <c r="H11" s="15" t="s">
        <v>52</v>
      </c>
    </row>
    <row r="12" spans="1:8" ht="12.75">
      <c r="A12" s="36" t="s">
        <v>75</v>
      </c>
      <c r="B12" s="98">
        <v>87</v>
      </c>
      <c r="C12" s="35">
        <f t="shared" si="0"/>
        <v>3.927765237020316</v>
      </c>
      <c r="E12" s="34" t="s">
        <v>76</v>
      </c>
      <c r="F12" s="97">
        <v>3500</v>
      </c>
      <c r="G12" s="84">
        <f t="shared" si="1"/>
        <v>41.736227045075125</v>
      </c>
      <c r="H12" s="15" t="s">
        <v>52</v>
      </c>
    </row>
    <row r="13" spans="1:7" ht="12.75">
      <c r="A13" s="36" t="s">
        <v>77</v>
      </c>
      <c r="B13" s="98">
        <v>934</v>
      </c>
      <c r="C13" s="35">
        <f t="shared" si="0"/>
        <v>42.16704288939052</v>
      </c>
      <c r="E13" s="34" t="s">
        <v>78</v>
      </c>
      <c r="F13" s="97">
        <v>3900</v>
      </c>
      <c r="G13" s="84">
        <f t="shared" si="1"/>
        <v>46.50608156451228</v>
      </c>
    </row>
    <row r="14" spans="1:7" ht="12.75">
      <c r="A14" s="36" t="s">
        <v>79</v>
      </c>
      <c r="B14" s="98">
        <v>525</v>
      </c>
      <c r="C14" s="35">
        <f t="shared" si="0"/>
        <v>23.702031602708804</v>
      </c>
      <c r="E14" s="34" t="s">
        <v>405</v>
      </c>
      <c r="F14" s="97">
        <v>97</v>
      </c>
      <c r="G14" s="84">
        <f t="shared" si="1"/>
        <v>1.1566897209635105</v>
      </c>
    </row>
    <row r="15" spans="1:7" ht="12.75">
      <c r="A15" s="36" t="s">
        <v>126</v>
      </c>
      <c r="B15" s="97">
        <v>506</v>
      </c>
      <c r="C15" s="35">
        <f t="shared" si="0"/>
        <v>22.844243792325056</v>
      </c>
      <c r="E15" s="34" t="s">
        <v>80</v>
      </c>
      <c r="F15" s="97">
        <v>889</v>
      </c>
      <c r="G15" s="84">
        <f t="shared" si="1"/>
        <v>10.601001669449083</v>
      </c>
    </row>
    <row r="16" spans="1:7" ht="12.75">
      <c r="A16" s="36"/>
      <c r="B16" s="93" t="s">
        <v>52</v>
      </c>
      <c r="C16" s="10"/>
      <c r="E16" s="34" t="s">
        <v>81</v>
      </c>
      <c r="F16" s="98">
        <v>233</v>
      </c>
      <c r="G16" s="84">
        <f t="shared" si="1"/>
        <v>2.778440257572144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520</v>
      </c>
      <c r="G17" s="84">
        <f>(F17/$F$9)*100</f>
        <v>6.200810875268304</v>
      </c>
    </row>
    <row r="18" spans="1:7" ht="12.75">
      <c r="A18" s="29" t="s">
        <v>84</v>
      </c>
      <c r="B18" s="93">
        <v>5905</v>
      </c>
      <c r="C18" s="33">
        <f>(B18/$B$18)*100</f>
        <v>100</v>
      </c>
      <c r="E18" s="34" t="s">
        <v>85</v>
      </c>
      <c r="F18" s="97">
        <v>369</v>
      </c>
      <c r="G18" s="84">
        <f>(F18/$F$9)*100</f>
        <v>4.400190794180777</v>
      </c>
    </row>
    <row r="19" spans="1:7" ht="12.75">
      <c r="A19" s="36" t="s">
        <v>86</v>
      </c>
      <c r="B19" s="97">
        <v>166</v>
      </c>
      <c r="C19" s="84">
        <f aca="true" t="shared" si="2" ref="C19:C25">(B19/$B$18)*100</f>
        <v>2.811176968670618</v>
      </c>
      <c r="E19" s="34"/>
      <c r="F19" s="97" t="s">
        <v>52</v>
      </c>
      <c r="G19" s="84"/>
    </row>
    <row r="20" spans="1:7" ht="12.75">
      <c r="A20" s="36" t="s">
        <v>87</v>
      </c>
      <c r="B20" s="97">
        <v>354</v>
      </c>
      <c r="C20" s="84">
        <f t="shared" si="2"/>
        <v>5.994919559695173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1221</v>
      </c>
      <c r="C21" s="84">
        <f t="shared" si="2"/>
        <v>20.67739204064352</v>
      </c>
      <c r="E21" s="38" t="s">
        <v>406</v>
      </c>
      <c r="F21" s="80">
        <v>889</v>
      </c>
      <c r="G21" s="33">
        <f>(F21/$F$21)*100</f>
        <v>100</v>
      </c>
    </row>
    <row r="22" spans="1:7" ht="12.75">
      <c r="A22" s="36" t="s">
        <v>104</v>
      </c>
      <c r="B22" s="97">
        <v>1157</v>
      </c>
      <c r="C22" s="84">
        <f t="shared" si="2"/>
        <v>19.593564775613885</v>
      </c>
      <c r="E22" s="34" t="s">
        <v>105</v>
      </c>
      <c r="F22" s="97">
        <v>291</v>
      </c>
      <c r="G22" s="84">
        <f aca="true" t="shared" si="3" ref="G22:G27">(F22/$F$21)*100</f>
        <v>32.73340832395951</v>
      </c>
    </row>
    <row r="23" spans="1:7" ht="12.75">
      <c r="A23" s="36" t="s">
        <v>106</v>
      </c>
      <c r="B23" s="97">
        <v>428</v>
      </c>
      <c r="C23" s="84">
        <f t="shared" si="2"/>
        <v>7.24809483488569</v>
      </c>
      <c r="E23" s="34" t="s">
        <v>107</v>
      </c>
      <c r="F23" s="97">
        <v>464</v>
      </c>
      <c r="G23" s="84">
        <f t="shared" si="3"/>
        <v>52.19347581552306</v>
      </c>
    </row>
    <row r="24" spans="1:7" ht="12.75">
      <c r="A24" s="36" t="s">
        <v>108</v>
      </c>
      <c r="B24" s="97">
        <v>1612</v>
      </c>
      <c r="C24" s="84">
        <f t="shared" si="2"/>
        <v>27.298899237933956</v>
      </c>
      <c r="E24" s="34" t="s">
        <v>109</v>
      </c>
      <c r="F24" s="97">
        <v>18</v>
      </c>
      <c r="G24" s="84">
        <f t="shared" si="3"/>
        <v>2.0247469066366706</v>
      </c>
    </row>
    <row r="25" spans="1:7" ht="12.75">
      <c r="A25" s="36" t="s">
        <v>110</v>
      </c>
      <c r="B25" s="97">
        <v>967</v>
      </c>
      <c r="C25" s="84">
        <f t="shared" si="2"/>
        <v>16.375952582557154</v>
      </c>
      <c r="E25" s="34" t="s">
        <v>111</v>
      </c>
      <c r="F25" s="97">
        <v>6</v>
      </c>
      <c r="G25" s="84">
        <f t="shared" si="3"/>
        <v>0.6749156355455568</v>
      </c>
    </row>
    <row r="26" spans="1:7" ht="12.75">
      <c r="A26" s="36"/>
      <c r="B26" s="93" t="s">
        <v>52</v>
      </c>
      <c r="C26" s="35"/>
      <c r="E26" s="34" t="s">
        <v>112</v>
      </c>
      <c r="F26" s="97">
        <v>104</v>
      </c>
      <c r="G26" s="84">
        <f t="shared" si="3"/>
        <v>11.698537682789652</v>
      </c>
    </row>
    <row r="27" spans="1:7" ht="12.75">
      <c r="A27" s="36" t="s">
        <v>113</v>
      </c>
      <c r="B27" s="108">
        <v>91.2</v>
      </c>
      <c r="C27" s="37" t="s">
        <v>63</v>
      </c>
      <c r="E27" s="34" t="s">
        <v>114</v>
      </c>
      <c r="F27" s="97">
        <v>6</v>
      </c>
      <c r="G27" s="84">
        <f t="shared" si="3"/>
        <v>0.6749156355455568</v>
      </c>
    </row>
    <row r="28" spans="1:7" ht="12.75">
      <c r="A28" s="36" t="s">
        <v>115</v>
      </c>
      <c r="B28" s="108">
        <v>43.7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7901</v>
      </c>
      <c r="G30" s="33">
        <f>(F30/$F$30)*100</f>
        <v>100</v>
      </c>
      <c r="J30" s="39"/>
    </row>
    <row r="31" spans="1:10" ht="12.75">
      <c r="A31" s="95" t="s">
        <v>98</v>
      </c>
      <c r="B31" s="93">
        <v>6746</v>
      </c>
      <c r="C31" s="33">
        <f>(B31/$B$31)*100</f>
        <v>100</v>
      </c>
      <c r="E31" s="34" t="s">
        <v>119</v>
      </c>
      <c r="F31" s="97">
        <v>6761</v>
      </c>
      <c r="G31" s="101">
        <f>(F31/$F$30)*100</f>
        <v>85.57144665232249</v>
      </c>
      <c r="J31" s="39"/>
    </row>
    <row r="32" spans="1:10" ht="12.75">
      <c r="A32" s="36" t="s">
        <v>120</v>
      </c>
      <c r="B32" s="97">
        <v>1523</v>
      </c>
      <c r="C32" s="10">
        <f>(B32/$B$31)*100</f>
        <v>22.576341535724875</v>
      </c>
      <c r="E32" s="34" t="s">
        <v>121</v>
      </c>
      <c r="F32" s="97">
        <v>1140</v>
      </c>
      <c r="G32" s="101">
        <f aca="true" t="shared" si="4" ref="G32:G39">(F32/$F$30)*100</f>
        <v>14.428553347677509</v>
      </c>
      <c r="J32" s="39"/>
    </row>
    <row r="33" spans="1:10" ht="12.75">
      <c r="A33" s="36" t="s">
        <v>122</v>
      </c>
      <c r="B33" s="97">
        <v>4204</v>
      </c>
      <c r="C33" s="10">
        <f aca="true" t="shared" si="5" ref="C33:C38">(B33/$B$31)*100</f>
        <v>62.318410910168986</v>
      </c>
      <c r="E33" s="34" t="s">
        <v>123</v>
      </c>
      <c r="F33" s="97">
        <v>427</v>
      </c>
      <c r="G33" s="101">
        <f t="shared" si="4"/>
        <v>5.404379192507277</v>
      </c>
      <c r="J33" s="39"/>
    </row>
    <row r="34" spans="1:7" ht="12.75">
      <c r="A34" s="36" t="s">
        <v>124</v>
      </c>
      <c r="B34" s="97">
        <v>70</v>
      </c>
      <c r="C34" s="10">
        <f t="shared" si="5"/>
        <v>1.0376519418914911</v>
      </c>
      <c r="E34" s="34" t="s">
        <v>125</v>
      </c>
      <c r="F34" s="97">
        <v>199</v>
      </c>
      <c r="G34" s="101">
        <f t="shared" si="4"/>
        <v>2.5186685229717756</v>
      </c>
    </row>
    <row r="35" spans="1:7" ht="12.75">
      <c r="A35" s="36" t="s">
        <v>127</v>
      </c>
      <c r="B35" s="97">
        <v>539</v>
      </c>
      <c r="C35" s="10">
        <f t="shared" si="5"/>
        <v>7.989919952564482</v>
      </c>
      <c r="E35" s="34" t="s">
        <v>123</v>
      </c>
      <c r="F35" s="97">
        <v>54</v>
      </c>
      <c r="G35" s="101">
        <f t="shared" si="4"/>
        <v>0.6834577901531451</v>
      </c>
    </row>
    <row r="36" spans="1:7" ht="12.75">
      <c r="A36" s="36" t="s">
        <v>99</v>
      </c>
      <c r="B36" s="97">
        <v>462</v>
      </c>
      <c r="C36" s="10">
        <f t="shared" si="5"/>
        <v>6.848502816483842</v>
      </c>
      <c r="E36" s="34" t="s">
        <v>129</v>
      </c>
      <c r="F36" s="97">
        <v>498</v>
      </c>
      <c r="G36" s="101">
        <f t="shared" si="4"/>
        <v>6.302999620301228</v>
      </c>
    </row>
    <row r="37" spans="1:7" ht="12.75">
      <c r="A37" s="36" t="s">
        <v>128</v>
      </c>
      <c r="B37" s="97">
        <v>410</v>
      </c>
      <c r="C37" s="10">
        <f t="shared" si="5"/>
        <v>6.077675659650163</v>
      </c>
      <c r="E37" s="34" t="s">
        <v>123</v>
      </c>
      <c r="F37" s="97">
        <v>156</v>
      </c>
      <c r="G37" s="101">
        <f t="shared" si="4"/>
        <v>1.974433615997975</v>
      </c>
    </row>
    <row r="38" spans="1:7" ht="12.75">
      <c r="A38" s="36" t="s">
        <v>99</v>
      </c>
      <c r="B38" s="97">
        <v>282</v>
      </c>
      <c r="C38" s="10">
        <f t="shared" si="5"/>
        <v>4.180254965905722</v>
      </c>
      <c r="E38" s="34" t="s">
        <v>61</v>
      </c>
      <c r="F38" s="97">
        <v>413</v>
      </c>
      <c r="G38" s="101">
        <f t="shared" si="4"/>
        <v>5.227186432097203</v>
      </c>
    </row>
    <row r="39" spans="1:7" ht="12.75">
      <c r="A39" s="36"/>
      <c r="B39" s="97" t="s">
        <v>52</v>
      </c>
      <c r="C39" s="10"/>
      <c r="E39" s="34" t="s">
        <v>123</v>
      </c>
      <c r="F39" s="97">
        <v>209</v>
      </c>
      <c r="G39" s="101">
        <f t="shared" si="4"/>
        <v>2.6452347804075433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141</v>
      </c>
      <c r="C42" s="33">
        <f>(B42/$B$42)*100</f>
        <v>100</v>
      </c>
      <c r="E42" s="31" t="s">
        <v>70</v>
      </c>
      <c r="F42" s="80">
        <v>8386</v>
      </c>
      <c r="G42" s="99">
        <f>(F42/$F$42)*100</f>
        <v>100</v>
      </c>
      <c r="I42" s="39"/>
    </row>
    <row r="43" spans="1:7" ht="12.75">
      <c r="A43" s="36" t="s">
        <v>103</v>
      </c>
      <c r="B43" s="98">
        <v>13</v>
      </c>
      <c r="C43" s="102">
        <f>(B43/$B$42)*100</f>
        <v>9.219858156028367</v>
      </c>
      <c r="E43" s="60" t="s">
        <v>407</v>
      </c>
      <c r="F43" s="106">
        <v>9384</v>
      </c>
      <c r="G43" s="107">
        <f aca="true" t="shared" si="6" ref="G43:G71">(F43/$F$42)*100</f>
        <v>111.90078702599571</v>
      </c>
    </row>
    <row r="44" spans="1:7" ht="12.75">
      <c r="A44" s="36"/>
      <c r="B44" s="93" t="s">
        <v>52</v>
      </c>
      <c r="C44" s="10"/>
      <c r="E44" s="1" t="s">
        <v>131</v>
      </c>
      <c r="F44" s="97">
        <v>37</v>
      </c>
      <c r="G44" s="101">
        <f t="shared" si="6"/>
        <v>0.441211543047937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34</v>
      </c>
      <c r="G45" s="101">
        <f t="shared" si="6"/>
        <v>0.4054376341521584</v>
      </c>
    </row>
    <row r="46" spans="1:7" ht="12.75">
      <c r="A46" s="29" t="s">
        <v>133</v>
      </c>
      <c r="B46" s="93">
        <v>6379</v>
      </c>
      <c r="C46" s="33">
        <f>(B46/$B$46)*100</f>
        <v>100</v>
      </c>
      <c r="E46" s="1" t="s">
        <v>134</v>
      </c>
      <c r="F46" s="97">
        <v>69</v>
      </c>
      <c r="G46" s="101">
        <f t="shared" si="6"/>
        <v>0.8227999046029097</v>
      </c>
    </row>
    <row r="47" spans="1:7" ht="12.75">
      <c r="A47" s="36" t="s">
        <v>135</v>
      </c>
      <c r="B47" s="97">
        <v>769</v>
      </c>
      <c r="C47" s="10">
        <f>(B47/$B$46)*100</f>
        <v>12.055181062862518</v>
      </c>
      <c r="E47" s="1" t="s">
        <v>136</v>
      </c>
      <c r="F47" s="97">
        <v>43</v>
      </c>
      <c r="G47" s="101">
        <f t="shared" si="6"/>
        <v>0.5127593608394944</v>
      </c>
    </row>
    <row r="48" spans="1:7" ht="12.75">
      <c r="A48" s="36"/>
      <c r="B48" s="93" t="s">
        <v>52</v>
      </c>
      <c r="C48" s="10"/>
      <c r="E48" s="1" t="s">
        <v>137</v>
      </c>
      <c r="F48" s="97">
        <v>730</v>
      </c>
      <c r="G48" s="101">
        <f t="shared" si="6"/>
        <v>8.704984497972813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96</v>
      </c>
      <c r="G49" s="101">
        <f t="shared" si="6"/>
        <v>1.1447650846649178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6</v>
      </c>
      <c r="G50" s="101">
        <f t="shared" si="6"/>
        <v>0.07154781779155736</v>
      </c>
    </row>
    <row r="51" spans="1:7" ht="12.75">
      <c r="A51" s="5" t="s">
        <v>140</v>
      </c>
      <c r="B51" s="93">
        <v>1744</v>
      </c>
      <c r="C51" s="33">
        <f>(B51/$B$51)*100</f>
        <v>100</v>
      </c>
      <c r="E51" s="1" t="s">
        <v>141</v>
      </c>
      <c r="F51" s="97">
        <v>1295</v>
      </c>
      <c r="G51" s="101">
        <f t="shared" si="6"/>
        <v>15.442404006677796</v>
      </c>
    </row>
    <row r="52" spans="1:7" ht="12.75">
      <c r="A52" s="4" t="s">
        <v>142</v>
      </c>
      <c r="B52" s="98">
        <v>103</v>
      </c>
      <c r="C52" s="10">
        <f>(B52/$B$51)*100</f>
        <v>5.905963302752293</v>
      </c>
      <c r="E52" s="1" t="s">
        <v>143</v>
      </c>
      <c r="F52" s="97">
        <v>66</v>
      </c>
      <c r="G52" s="101">
        <f t="shared" si="6"/>
        <v>0.7870259957071308</v>
      </c>
    </row>
    <row r="53" spans="1:7" ht="12.75">
      <c r="A53" s="4"/>
      <c r="B53" s="93" t="s">
        <v>52</v>
      </c>
      <c r="C53" s="10"/>
      <c r="E53" s="1" t="s">
        <v>144</v>
      </c>
      <c r="F53" s="97">
        <v>169</v>
      </c>
      <c r="G53" s="101">
        <f t="shared" si="6"/>
        <v>2.015263534462199</v>
      </c>
    </row>
    <row r="54" spans="1:7" ht="14.25">
      <c r="A54" s="5" t="s">
        <v>145</v>
      </c>
      <c r="B54" s="93">
        <v>4555</v>
      </c>
      <c r="C54" s="33">
        <f>(B54/$B$54)*100</f>
        <v>100</v>
      </c>
      <c r="E54" s="1" t="s">
        <v>3</v>
      </c>
      <c r="F54" s="97">
        <v>1584</v>
      </c>
      <c r="G54" s="101">
        <f t="shared" si="6"/>
        <v>18.888623896971144</v>
      </c>
    </row>
    <row r="55" spans="1:7" ht="12.75">
      <c r="A55" s="4" t="s">
        <v>142</v>
      </c>
      <c r="B55" s="98">
        <v>726</v>
      </c>
      <c r="C55" s="10">
        <f>(B55/$B$54)*100</f>
        <v>15.938529088913281</v>
      </c>
      <c r="E55" s="1" t="s">
        <v>146</v>
      </c>
      <c r="F55" s="97">
        <v>1337</v>
      </c>
      <c r="G55" s="101">
        <f t="shared" si="6"/>
        <v>15.943238731218697</v>
      </c>
    </row>
    <row r="56" spans="1:7" ht="12.75">
      <c r="A56" s="4" t="s">
        <v>147</v>
      </c>
      <c r="B56" s="120">
        <v>77.5</v>
      </c>
      <c r="C56" s="37" t="s">
        <v>63</v>
      </c>
      <c r="E56" s="1" t="s">
        <v>148</v>
      </c>
      <c r="F56" s="97">
        <v>78</v>
      </c>
      <c r="G56" s="101">
        <f t="shared" si="6"/>
        <v>0.9301216312902457</v>
      </c>
    </row>
    <row r="57" spans="1:7" ht="12.75">
      <c r="A57" s="4" t="s">
        <v>149</v>
      </c>
      <c r="B57" s="98">
        <v>3829</v>
      </c>
      <c r="C57" s="10">
        <f>(B57/$B$54)*100</f>
        <v>84.06147091108672</v>
      </c>
      <c r="E57" s="1" t="s">
        <v>150</v>
      </c>
      <c r="F57" s="97">
        <v>47</v>
      </c>
      <c r="G57" s="101">
        <f t="shared" si="6"/>
        <v>0.5604579060338659</v>
      </c>
    </row>
    <row r="58" spans="1:7" ht="12.75">
      <c r="A58" s="4" t="s">
        <v>147</v>
      </c>
      <c r="B58" s="120">
        <v>79.6</v>
      </c>
      <c r="C58" s="37" t="s">
        <v>63</v>
      </c>
      <c r="E58" s="1" t="s">
        <v>151</v>
      </c>
      <c r="F58" s="97">
        <v>600</v>
      </c>
      <c r="G58" s="101">
        <f t="shared" si="6"/>
        <v>7.154781779155736</v>
      </c>
    </row>
    <row r="59" spans="1:7" ht="12.75">
      <c r="A59" s="4"/>
      <c r="B59" s="93" t="s">
        <v>52</v>
      </c>
      <c r="C59" s="10"/>
      <c r="E59" s="1" t="s">
        <v>152</v>
      </c>
      <c r="F59" s="97">
        <v>5</v>
      </c>
      <c r="G59" s="101">
        <f t="shared" si="6"/>
        <v>0.05962318149296446</v>
      </c>
    </row>
    <row r="60" spans="1:7" ht="12.75">
      <c r="A60" s="5" t="s">
        <v>153</v>
      </c>
      <c r="B60" s="93">
        <v>1417</v>
      </c>
      <c r="C60" s="33">
        <f>(B60/$B$60)*100</f>
        <v>100</v>
      </c>
      <c r="E60" s="1" t="s">
        <v>154</v>
      </c>
      <c r="F60" s="97">
        <v>505</v>
      </c>
      <c r="G60" s="101">
        <f t="shared" si="6"/>
        <v>6.021941330789411</v>
      </c>
    </row>
    <row r="61" spans="1:7" ht="12.75">
      <c r="A61" s="4" t="s">
        <v>142</v>
      </c>
      <c r="B61" s="97">
        <v>380</v>
      </c>
      <c r="C61" s="10">
        <f>(B61/$B$60)*100</f>
        <v>26.81721947776994</v>
      </c>
      <c r="E61" s="1" t="s">
        <v>155</v>
      </c>
      <c r="F61" s="97">
        <v>92</v>
      </c>
      <c r="G61" s="101">
        <f t="shared" si="6"/>
        <v>1.097066539470546</v>
      </c>
    </row>
    <row r="62" spans="1:7" ht="12.75">
      <c r="A62" s="4"/>
      <c r="B62" s="93" t="s">
        <v>52</v>
      </c>
      <c r="C62" s="10"/>
      <c r="E62" s="1" t="s">
        <v>156</v>
      </c>
      <c r="F62" s="97">
        <v>85</v>
      </c>
      <c r="G62" s="101">
        <f t="shared" si="6"/>
        <v>1.013594085380396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7</v>
      </c>
      <c r="G63" s="101">
        <f t="shared" si="6"/>
        <v>0.08347245409015025</v>
      </c>
    </row>
    <row r="64" spans="1:7" ht="12.75">
      <c r="A64" s="29" t="s">
        <v>159</v>
      </c>
      <c r="B64" s="93">
        <v>7901</v>
      </c>
      <c r="C64" s="33">
        <f>(B64/$B$64)*100</f>
        <v>100</v>
      </c>
      <c r="E64" s="1" t="s">
        <v>160</v>
      </c>
      <c r="F64" s="97">
        <v>33</v>
      </c>
      <c r="G64" s="101">
        <f t="shared" si="6"/>
        <v>0.3935129978535654</v>
      </c>
    </row>
    <row r="65" spans="1:7" ht="12.75">
      <c r="A65" s="4" t="s">
        <v>58</v>
      </c>
      <c r="B65" s="97">
        <v>5445</v>
      </c>
      <c r="C65" s="10">
        <f>(B65/$B$64)*100</f>
        <v>68.91532717377548</v>
      </c>
      <c r="E65" s="1" t="s">
        <v>161</v>
      </c>
      <c r="F65" s="97">
        <v>41</v>
      </c>
      <c r="G65" s="101">
        <f t="shared" si="6"/>
        <v>0.48891008824230864</v>
      </c>
    </row>
    <row r="66" spans="1:7" ht="12.75">
      <c r="A66" s="4" t="s">
        <v>59</v>
      </c>
      <c r="B66" s="97">
        <v>2347</v>
      </c>
      <c r="C66" s="10">
        <f aca="true" t="shared" si="7" ref="C66:C71">(B66/$B$64)*100</f>
        <v>29.70510062017466</v>
      </c>
      <c r="E66" s="1" t="s">
        <v>162</v>
      </c>
      <c r="F66" s="97">
        <v>21</v>
      </c>
      <c r="G66" s="101">
        <f t="shared" si="6"/>
        <v>0.25041736227045075</v>
      </c>
    </row>
    <row r="67" spans="1:7" ht="12.75">
      <c r="A67" s="4" t="s">
        <v>163</v>
      </c>
      <c r="B67" s="97">
        <v>1408</v>
      </c>
      <c r="C67" s="10">
        <f t="shared" si="7"/>
        <v>17.820529046956082</v>
      </c>
      <c r="E67" s="1" t="s">
        <v>164</v>
      </c>
      <c r="F67" s="97">
        <v>30</v>
      </c>
      <c r="G67" s="101">
        <f t="shared" si="6"/>
        <v>0.3577390889577868</v>
      </c>
    </row>
    <row r="68" spans="1:7" ht="12.75">
      <c r="A68" s="4" t="s">
        <v>165</v>
      </c>
      <c r="B68" s="97">
        <v>939</v>
      </c>
      <c r="C68" s="10">
        <f t="shared" si="7"/>
        <v>11.88457157321858</v>
      </c>
      <c r="E68" s="1" t="s">
        <v>166</v>
      </c>
      <c r="F68" s="97">
        <v>524</v>
      </c>
      <c r="G68" s="101">
        <f t="shared" si="6"/>
        <v>6.248509420462676</v>
      </c>
    </row>
    <row r="69" spans="1:7" ht="12.75">
      <c r="A69" s="4" t="s">
        <v>167</v>
      </c>
      <c r="B69" s="97">
        <v>444</v>
      </c>
      <c r="C69" s="10">
        <f t="shared" si="7"/>
        <v>5.619541830148083</v>
      </c>
      <c r="E69" s="1" t="s">
        <v>168</v>
      </c>
      <c r="F69" s="97">
        <v>63</v>
      </c>
      <c r="G69" s="101">
        <f t="shared" si="6"/>
        <v>0.7512520868113522</v>
      </c>
    </row>
    <row r="70" spans="1:7" ht="12.75">
      <c r="A70" s="4" t="s">
        <v>169</v>
      </c>
      <c r="B70" s="97">
        <v>495</v>
      </c>
      <c r="C70" s="10">
        <f t="shared" si="7"/>
        <v>6.265029743070498</v>
      </c>
      <c r="E70" s="1" t="s">
        <v>170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109</v>
      </c>
      <c r="C71" s="40">
        <f t="shared" si="7"/>
        <v>1.3795722060498672</v>
      </c>
      <c r="D71" s="41"/>
      <c r="E71" s="9" t="s">
        <v>171</v>
      </c>
      <c r="F71" s="103">
        <v>1787</v>
      </c>
      <c r="G71" s="104">
        <f t="shared" si="6"/>
        <v>21.3093250655855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6684</v>
      </c>
      <c r="C9" s="81">
        <f>(B9/$B$9)*100</f>
        <v>100</v>
      </c>
      <c r="D9" s="65"/>
      <c r="E9" s="79" t="s">
        <v>183</v>
      </c>
      <c r="F9" s="80">
        <v>3105</v>
      </c>
      <c r="G9" s="81">
        <f>(F9/$F$9)*100</f>
        <v>100</v>
      </c>
    </row>
    <row r="10" spans="1:7" ht="12.75">
      <c r="A10" s="82" t="s">
        <v>184</v>
      </c>
      <c r="B10" s="97">
        <v>4282</v>
      </c>
      <c r="C10" s="105">
        <f>(B10/$B$9)*100</f>
        <v>64.06343506882106</v>
      </c>
      <c r="D10" s="65"/>
      <c r="E10" s="78" t="s">
        <v>185</v>
      </c>
      <c r="F10" s="97">
        <v>112</v>
      </c>
      <c r="G10" s="105">
        <f aca="true" t="shared" si="0" ref="G10:G19">(F10/$F$9)*100</f>
        <v>3.607085346215781</v>
      </c>
    </row>
    <row r="11" spans="1:7" ht="12.75">
      <c r="A11" s="82" t="s">
        <v>186</v>
      </c>
      <c r="B11" s="97">
        <v>4258</v>
      </c>
      <c r="C11" s="105">
        <f aca="true" t="shared" si="1" ref="C11:C16">(B11/$B$9)*100</f>
        <v>63.704368641532014</v>
      </c>
      <c r="D11" s="65"/>
      <c r="E11" s="78" t="s">
        <v>187</v>
      </c>
      <c r="F11" s="97">
        <v>88</v>
      </c>
      <c r="G11" s="105">
        <f t="shared" si="0"/>
        <v>2.8341384863123995</v>
      </c>
    </row>
    <row r="12" spans="1:7" ht="12.75">
      <c r="A12" s="82" t="s">
        <v>188</v>
      </c>
      <c r="B12" s="97">
        <v>4103</v>
      </c>
      <c r="C12" s="105">
        <f>(B12/$B$9)*100</f>
        <v>61.385397965290245</v>
      </c>
      <c r="D12" s="65"/>
      <c r="E12" s="78" t="s">
        <v>189</v>
      </c>
      <c r="F12" s="97">
        <v>168</v>
      </c>
      <c r="G12" s="105">
        <f t="shared" si="0"/>
        <v>5.4106280193236715</v>
      </c>
    </row>
    <row r="13" spans="1:7" ht="12.75">
      <c r="A13" s="82" t="s">
        <v>190</v>
      </c>
      <c r="B13" s="97">
        <v>155</v>
      </c>
      <c r="C13" s="105">
        <f>(B13/$B$9)*100</f>
        <v>2.3189706762417712</v>
      </c>
      <c r="D13" s="65"/>
      <c r="E13" s="78" t="s">
        <v>191</v>
      </c>
      <c r="F13" s="97">
        <v>263</v>
      </c>
      <c r="G13" s="105">
        <f t="shared" si="0"/>
        <v>8.470209339774556</v>
      </c>
    </row>
    <row r="14" spans="1:7" ht="12.75">
      <c r="A14" s="82" t="s">
        <v>192</v>
      </c>
      <c r="B14" s="109">
        <v>3.6</v>
      </c>
      <c r="C14" s="112" t="s">
        <v>63</v>
      </c>
      <c r="D14" s="65"/>
      <c r="E14" s="78" t="s">
        <v>193</v>
      </c>
      <c r="F14" s="97">
        <v>422</v>
      </c>
      <c r="G14" s="105">
        <f t="shared" si="0"/>
        <v>13.590982286634459</v>
      </c>
    </row>
    <row r="15" spans="1:7" ht="12.75">
      <c r="A15" s="82" t="s">
        <v>194</v>
      </c>
      <c r="B15" s="109">
        <v>24</v>
      </c>
      <c r="C15" s="105">
        <f t="shared" si="1"/>
        <v>0.3590664272890485</v>
      </c>
      <c r="D15" s="65"/>
      <c r="E15" s="78" t="s">
        <v>195</v>
      </c>
      <c r="F15" s="97">
        <v>737</v>
      </c>
      <c r="G15" s="105">
        <f t="shared" si="0"/>
        <v>23.735909822866343</v>
      </c>
    </row>
    <row r="16" spans="1:7" ht="12.75">
      <c r="A16" s="82" t="s">
        <v>306</v>
      </c>
      <c r="B16" s="97">
        <v>2402</v>
      </c>
      <c r="C16" s="105">
        <f t="shared" si="1"/>
        <v>35.936564931178935</v>
      </c>
      <c r="D16" s="65"/>
      <c r="E16" s="78" t="s">
        <v>307</v>
      </c>
      <c r="F16" s="97">
        <v>522</v>
      </c>
      <c r="G16" s="105">
        <f t="shared" si="0"/>
        <v>16.81159420289855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546</v>
      </c>
      <c r="G17" s="105">
        <f t="shared" si="0"/>
        <v>17.584541062801932</v>
      </c>
    </row>
    <row r="18" spans="1:7" ht="12.75">
      <c r="A18" s="77" t="s">
        <v>309</v>
      </c>
      <c r="B18" s="80">
        <v>3501</v>
      </c>
      <c r="C18" s="81">
        <f>(B18/$B$18)*100</f>
        <v>100</v>
      </c>
      <c r="D18" s="65"/>
      <c r="E18" s="78" t="s">
        <v>409</v>
      </c>
      <c r="F18" s="97">
        <v>139</v>
      </c>
      <c r="G18" s="105">
        <f t="shared" si="0"/>
        <v>4.476650563607086</v>
      </c>
    </row>
    <row r="19" spans="1:9" ht="12.75">
      <c r="A19" s="82" t="s">
        <v>184</v>
      </c>
      <c r="B19" s="97">
        <v>1941</v>
      </c>
      <c r="C19" s="105">
        <f>(B19/$B$18)*100</f>
        <v>55.441302485004286</v>
      </c>
      <c r="D19" s="65"/>
      <c r="E19" s="78" t="s">
        <v>408</v>
      </c>
      <c r="F19" s="98">
        <v>108</v>
      </c>
      <c r="G19" s="105">
        <f t="shared" si="0"/>
        <v>3.4782608695652173</v>
      </c>
      <c r="I19" s="118"/>
    </row>
    <row r="20" spans="1:7" ht="12.75">
      <c r="A20" s="82" t="s">
        <v>186</v>
      </c>
      <c r="B20" s="97">
        <v>1941</v>
      </c>
      <c r="C20" s="105">
        <f>(B20/$B$18)*100</f>
        <v>55.441302485004286</v>
      </c>
      <c r="D20" s="65"/>
      <c r="E20" s="78" t="s">
        <v>310</v>
      </c>
      <c r="F20" s="97">
        <v>68062</v>
      </c>
      <c r="G20" s="112" t="s">
        <v>63</v>
      </c>
    </row>
    <row r="21" spans="1:7" ht="12.75">
      <c r="A21" s="82" t="s">
        <v>188</v>
      </c>
      <c r="B21" s="97">
        <v>1898</v>
      </c>
      <c r="C21" s="105">
        <f>(B21/$B$18)*100</f>
        <v>54.213081976578124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2562</v>
      </c>
      <c r="G22" s="105">
        <f>(F22/$F$9)*100</f>
        <v>82.512077294686</v>
      </c>
    </row>
    <row r="23" spans="1:7" ht="12.75">
      <c r="A23" s="77" t="s">
        <v>312</v>
      </c>
      <c r="B23" s="80">
        <v>543</v>
      </c>
      <c r="C23" s="81">
        <f>(B23/$B$23)*100</f>
        <v>100</v>
      </c>
      <c r="D23" s="65"/>
      <c r="E23" s="78" t="s">
        <v>313</v>
      </c>
      <c r="F23" s="97">
        <v>74917</v>
      </c>
      <c r="G23" s="112" t="s">
        <v>63</v>
      </c>
    </row>
    <row r="24" spans="1:7" ht="12.75">
      <c r="A24" s="82" t="s">
        <v>314</v>
      </c>
      <c r="B24" s="97">
        <v>278</v>
      </c>
      <c r="C24" s="105">
        <f>(B24/$B$23)*100</f>
        <v>51.19705340699816</v>
      </c>
      <c r="D24" s="65"/>
      <c r="E24" s="78" t="s">
        <v>315</v>
      </c>
      <c r="F24" s="97">
        <v>1054</v>
      </c>
      <c r="G24" s="105">
        <f>(F24/$F$9)*100</f>
        <v>33.94524959742351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13510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55</v>
      </c>
      <c r="G26" s="105">
        <f>(F26/$F$9)*100</f>
        <v>1.7713365539452495</v>
      </c>
    </row>
    <row r="27" spans="1:7" ht="12.75">
      <c r="A27" s="77" t="s">
        <v>324</v>
      </c>
      <c r="B27" s="80">
        <v>4083</v>
      </c>
      <c r="C27" s="81">
        <f>(B27/$B$27)*100</f>
        <v>100</v>
      </c>
      <c r="D27" s="65"/>
      <c r="E27" s="78" t="s">
        <v>317</v>
      </c>
      <c r="F27" s="98">
        <v>6047</v>
      </c>
      <c r="G27" s="112" t="s">
        <v>63</v>
      </c>
    </row>
    <row r="28" spans="1:7" ht="12.75">
      <c r="A28" s="82" t="s">
        <v>325</v>
      </c>
      <c r="B28" s="97">
        <v>3234</v>
      </c>
      <c r="C28" s="105">
        <f aca="true" t="shared" si="2" ref="C28:C33">(B28/$B$27)*100</f>
        <v>79.20646583394563</v>
      </c>
      <c r="D28" s="65"/>
      <c r="E28" s="78" t="s">
        <v>318</v>
      </c>
      <c r="F28" s="97">
        <v>32</v>
      </c>
      <c r="G28" s="105">
        <f>(F28/$F$9)*100</f>
        <v>1.030595813204509</v>
      </c>
    </row>
    <row r="29" spans="1:7" ht="12.75">
      <c r="A29" s="82" t="s">
        <v>326</v>
      </c>
      <c r="B29" s="97">
        <v>283</v>
      </c>
      <c r="C29" s="105">
        <f t="shared" si="2"/>
        <v>6.931178055351457</v>
      </c>
      <c r="D29" s="65"/>
      <c r="E29" s="78" t="s">
        <v>319</v>
      </c>
      <c r="F29" s="97">
        <v>5937</v>
      </c>
      <c r="G29" s="112" t="s">
        <v>63</v>
      </c>
    </row>
    <row r="30" spans="1:7" ht="12.75">
      <c r="A30" s="82" t="s">
        <v>327</v>
      </c>
      <c r="B30" s="97">
        <v>366</v>
      </c>
      <c r="C30" s="105">
        <f t="shared" si="2"/>
        <v>8.96399706098457</v>
      </c>
      <c r="D30" s="65"/>
      <c r="E30" s="78" t="s">
        <v>320</v>
      </c>
      <c r="F30" s="97">
        <v>657</v>
      </c>
      <c r="G30" s="105">
        <f>(F30/$F$9)*100</f>
        <v>21.15942028985507</v>
      </c>
    </row>
    <row r="31" spans="1:7" ht="12.75">
      <c r="A31" s="82" t="s">
        <v>354</v>
      </c>
      <c r="B31" s="97">
        <v>21</v>
      </c>
      <c r="C31" s="105">
        <f t="shared" si="2"/>
        <v>0.5143277002204262</v>
      </c>
      <c r="D31" s="65"/>
      <c r="E31" s="78" t="s">
        <v>321</v>
      </c>
      <c r="F31" s="97">
        <v>20012</v>
      </c>
      <c r="G31" s="112" t="s">
        <v>63</v>
      </c>
    </row>
    <row r="32" spans="1:7" ht="12.75">
      <c r="A32" s="82" t="s">
        <v>328</v>
      </c>
      <c r="B32" s="97">
        <v>29</v>
      </c>
      <c r="C32" s="105">
        <f t="shared" si="2"/>
        <v>0.7102620622091599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150</v>
      </c>
      <c r="C33" s="105">
        <f t="shared" si="2"/>
        <v>3.673769287288758</v>
      </c>
      <c r="D33" s="65"/>
      <c r="E33" s="79" t="s">
        <v>323</v>
      </c>
      <c r="F33" s="80">
        <v>2314</v>
      </c>
      <c r="G33" s="81">
        <f>(F33/$F$33)*100</f>
        <v>100</v>
      </c>
    </row>
    <row r="34" spans="1:7" ht="12.75">
      <c r="A34" s="82" t="s">
        <v>330</v>
      </c>
      <c r="B34" s="109">
        <v>27.6</v>
      </c>
      <c r="C34" s="112" t="s">
        <v>63</v>
      </c>
      <c r="D34" s="65"/>
      <c r="E34" s="78" t="s">
        <v>185</v>
      </c>
      <c r="F34" s="97">
        <v>43</v>
      </c>
      <c r="G34" s="105">
        <f aca="true" t="shared" si="3" ref="G34:G43">(F34/$F$33)*100</f>
        <v>1.8582541054451167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28</v>
      </c>
      <c r="G35" s="105">
        <f t="shared" si="3"/>
        <v>1.2100259291270528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87</v>
      </c>
      <c r="G36" s="105">
        <f t="shared" si="3"/>
        <v>3.759723422644771</v>
      </c>
    </row>
    <row r="37" spans="1:7" ht="12.75">
      <c r="A37" s="77" t="s">
        <v>333</v>
      </c>
      <c r="B37" s="80">
        <v>4103</v>
      </c>
      <c r="C37" s="81">
        <f>(B37/$B$37)*100</f>
        <v>100</v>
      </c>
      <c r="D37" s="65"/>
      <c r="E37" s="78" t="s">
        <v>191</v>
      </c>
      <c r="F37" s="97">
        <v>177</v>
      </c>
      <c r="G37" s="105">
        <f t="shared" si="3"/>
        <v>7.649092480553154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297</v>
      </c>
      <c r="G38" s="105">
        <f t="shared" si="3"/>
        <v>12.834917891097666</v>
      </c>
    </row>
    <row r="39" spans="1:7" ht="12.75">
      <c r="A39" s="82" t="s">
        <v>336</v>
      </c>
      <c r="B39" s="98">
        <v>2144</v>
      </c>
      <c r="C39" s="105">
        <f>(B39/$B$37)*100</f>
        <v>52.254447964903726</v>
      </c>
      <c r="D39" s="65"/>
      <c r="E39" s="78" t="s">
        <v>195</v>
      </c>
      <c r="F39" s="97">
        <v>519</v>
      </c>
      <c r="G39" s="105">
        <f t="shared" si="3"/>
        <v>22.428694900605013</v>
      </c>
    </row>
    <row r="40" spans="1:7" ht="12.75">
      <c r="A40" s="82" t="s">
        <v>337</v>
      </c>
      <c r="B40" s="98">
        <v>448</v>
      </c>
      <c r="C40" s="105">
        <f>(B40/$B$37)*100</f>
        <v>10.918839873263465</v>
      </c>
      <c r="D40" s="65"/>
      <c r="E40" s="78" t="s">
        <v>307</v>
      </c>
      <c r="F40" s="97">
        <v>457</v>
      </c>
      <c r="G40" s="105">
        <f t="shared" si="3"/>
        <v>19.74935177182368</v>
      </c>
    </row>
    <row r="41" spans="1:7" ht="12.75">
      <c r="A41" s="82" t="s">
        <v>339</v>
      </c>
      <c r="B41" s="98">
        <v>1089</v>
      </c>
      <c r="C41" s="105">
        <f>(B41/$B$37)*100</f>
        <v>26.541554959785525</v>
      </c>
      <c r="D41" s="65"/>
      <c r="E41" s="78" t="s">
        <v>308</v>
      </c>
      <c r="F41" s="97">
        <v>517</v>
      </c>
      <c r="G41" s="105">
        <f t="shared" si="3"/>
        <v>22.342264477095938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121</v>
      </c>
      <c r="G42" s="105">
        <f t="shared" si="3"/>
        <v>5.229040622299049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68</v>
      </c>
      <c r="G43" s="105">
        <f t="shared" si="3"/>
        <v>2.938634399308557</v>
      </c>
    </row>
    <row r="44" spans="1:7" ht="12.75">
      <c r="A44" s="82" t="s">
        <v>93</v>
      </c>
      <c r="B44" s="98">
        <v>127</v>
      </c>
      <c r="C44" s="105">
        <f>(B44/$B$37)*100</f>
        <v>3.0952961247867417</v>
      </c>
      <c r="D44" s="65"/>
      <c r="E44" s="78" t="s">
        <v>332</v>
      </c>
      <c r="F44" s="97">
        <v>75232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295</v>
      </c>
      <c r="C46" s="105">
        <f>(B46/$B$37)*100</f>
        <v>7.189861077260542</v>
      </c>
      <c r="D46" s="65"/>
      <c r="E46" s="78" t="s">
        <v>335</v>
      </c>
      <c r="F46" s="97">
        <v>28936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51113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37234</v>
      </c>
      <c r="G49" s="114" t="s">
        <v>63</v>
      </c>
    </row>
    <row r="50" spans="1:7" ht="13.5" thickTop="1">
      <c r="A50" s="82" t="s">
        <v>355</v>
      </c>
      <c r="B50" s="98">
        <v>156</v>
      </c>
      <c r="C50" s="105">
        <f t="shared" si="4"/>
        <v>3.8020960272971</v>
      </c>
      <c r="D50" s="65"/>
      <c r="E50" s="78"/>
      <c r="F50" s="86"/>
      <c r="G50" s="85"/>
    </row>
    <row r="51" spans="1:7" ht="12.75">
      <c r="A51" s="82" t="s">
        <v>356</v>
      </c>
      <c r="B51" s="98">
        <v>374</v>
      </c>
      <c r="C51" s="105">
        <f t="shared" si="4"/>
        <v>9.115281501340483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164</v>
      </c>
      <c r="C52" s="105">
        <f t="shared" si="4"/>
        <v>3.9970753107482335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475</v>
      </c>
      <c r="C53" s="105">
        <f t="shared" si="4"/>
        <v>11.57689495491104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142</v>
      </c>
      <c r="C54" s="105">
        <f t="shared" si="4"/>
        <v>3.4608822812576165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128</v>
      </c>
      <c r="C55" s="105">
        <f t="shared" si="4"/>
        <v>3.1196685352181333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316</v>
      </c>
      <c r="C57" s="105">
        <f>(B57/$B$37)*100</f>
        <v>7.701681696319766</v>
      </c>
      <c r="D57" s="65"/>
      <c r="E57" s="79" t="s">
        <v>323</v>
      </c>
      <c r="F57" s="80">
        <v>65</v>
      </c>
      <c r="G57" s="81">
        <f>(F57/L57)*100</f>
        <v>2.8089887640449436</v>
      </c>
      <c r="H57" s="79" t="s">
        <v>323</v>
      </c>
      <c r="L57" s="15">
        <v>2314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53</v>
      </c>
      <c r="G58" s="105">
        <f>(F58/L58)*100</f>
        <v>5.206286836935167</v>
      </c>
      <c r="H58" s="78" t="s">
        <v>357</v>
      </c>
      <c r="L58" s="15">
        <v>1018</v>
      </c>
    </row>
    <row r="59" spans="1:12" ht="12.75">
      <c r="A59" s="82" t="s">
        <v>351</v>
      </c>
      <c r="B59" s="98">
        <v>633</v>
      </c>
      <c r="C59" s="105">
        <f>(B59/$B$37)*100</f>
        <v>15.427735803070924</v>
      </c>
      <c r="D59" s="65"/>
      <c r="E59" s="78" t="s">
        <v>359</v>
      </c>
      <c r="F59" s="97">
        <v>28</v>
      </c>
      <c r="G59" s="105">
        <f>(F59/L59)*100</f>
        <v>8.069164265129682</v>
      </c>
      <c r="H59" s="78" t="s">
        <v>359</v>
      </c>
      <c r="L59" s="15">
        <v>347</v>
      </c>
    </row>
    <row r="60" spans="1:7" ht="12.75">
      <c r="A60" s="82" t="s">
        <v>352</v>
      </c>
      <c r="B60" s="98">
        <v>1031</v>
      </c>
      <c r="C60" s="105">
        <f>(B60/$B$37)*100</f>
        <v>25.12795515476481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294</v>
      </c>
      <c r="C62" s="105">
        <f>(B62/$B$37)*100</f>
        <v>7.165488666829149</v>
      </c>
      <c r="D62" s="65"/>
      <c r="E62" s="79" t="s">
        <v>362</v>
      </c>
      <c r="F62" s="80">
        <v>21</v>
      </c>
      <c r="G62" s="81">
        <f>(F62/L62)*100</f>
        <v>9.45945945945946</v>
      </c>
      <c r="H62" s="79" t="s">
        <v>196</v>
      </c>
      <c r="L62" s="15">
        <v>222</v>
      </c>
    </row>
    <row r="63" spans="1:12" ht="12.75">
      <c r="A63" s="61" t="s">
        <v>95</v>
      </c>
      <c r="B63" s="98">
        <v>174</v>
      </c>
      <c r="C63" s="105">
        <f>(B63/$B$37)*100</f>
        <v>4.24079941506215</v>
      </c>
      <c r="D63" s="65"/>
      <c r="E63" s="78" t="s">
        <v>357</v>
      </c>
      <c r="F63" s="97">
        <v>21</v>
      </c>
      <c r="G63" s="105">
        <f>(F63/L63)*100</f>
        <v>16.535433070866144</v>
      </c>
      <c r="H63" s="78" t="s">
        <v>357</v>
      </c>
      <c r="L63" s="15">
        <v>127</v>
      </c>
    </row>
    <row r="64" spans="1:12" ht="12.75">
      <c r="A64" s="82" t="s">
        <v>353</v>
      </c>
      <c r="B64" s="98">
        <v>216</v>
      </c>
      <c r="C64" s="105">
        <f>(B64/$B$37)*100</f>
        <v>5.264440653180599</v>
      </c>
      <c r="D64" s="65"/>
      <c r="E64" s="78" t="s">
        <v>359</v>
      </c>
      <c r="F64" s="97">
        <v>12</v>
      </c>
      <c r="G64" s="105">
        <f>(F64/L64)*100</f>
        <v>41.37931034482759</v>
      </c>
      <c r="H64" s="78" t="s">
        <v>359</v>
      </c>
      <c r="L64" s="15">
        <v>29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378</v>
      </c>
      <c r="G66" s="81">
        <f aca="true" t="shared" si="5" ref="G66:G71">(F66/L66)*100</f>
        <v>4.595744680851064</v>
      </c>
      <c r="H66" s="79" t="s">
        <v>363</v>
      </c>
      <c r="L66" s="15">
        <v>8225</v>
      </c>
    </row>
    <row r="67" spans="1:12" ht="12.75">
      <c r="A67" s="82" t="s">
        <v>365</v>
      </c>
      <c r="B67" s="97">
        <v>3150</v>
      </c>
      <c r="C67" s="105">
        <f>(B67/$B$37)*100</f>
        <v>76.77309285888374</v>
      </c>
      <c r="D67" s="65"/>
      <c r="E67" s="78" t="s">
        <v>64</v>
      </c>
      <c r="F67" s="97">
        <v>246</v>
      </c>
      <c r="G67" s="105">
        <f t="shared" si="5"/>
        <v>3.9410445370073695</v>
      </c>
      <c r="H67" s="78" t="s">
        <v>64</v>
      </c>
      <c r="L67" s="15">
        <v>6242</v>
      </c>
    </row>
    <row r="68" spans="1:12" ht="12.75">
      <c r="A68" s="82" t="s">
        <v>367</v>
      </c>
      <c r="B68" s="97">
        <v>642</v>
      </c>
      <c r="C68" s="105">
        <f>(B68/$B$37)*100</f>
        <v>15.64708749695345</v>
      </c>
      <c r="D68" s="65"/>
      <c r="E68" s="78" t="s">
        <v>366</v>
      </c>
      <c r="F68" s="97">
        <v>49</v>
      </c>
      <c r="G68" s="105">
        <f t="shared" si="5"/>
        <v>3.4580098800282286</v>
      </c>
      <c r="H68" s="78" t="s">
        <v>366</v>
      </c>
      <c r="L68" s="15">
        <v>1417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132</v>
      </c>
      <c r="G69" s="105">
        <f t="shared" si="5"/>
        <v>6.656580937972769</v>
      </c>
      <c r="H69" s="78" t="s">
        <v>368</v>
      </c>
      <c r="L69" s="15">
        <v>1983</v>
      </c>
    </row>
    <row r="70" spans="1:12" ht="12.75">
      <c r="A70" s="82" t="s">
        <v>178</v>
      </c>
      <c r="B70" s="97">
        <v>300</v>
      </c>
      <c r="C70" s="105">
        <f>(B70/$B$37)*100</f>
        <v>7.3117231294175</v>
      </c>
      <c r="D70" s="65"/>
      <c r="E70" s="78" t="s">
        <v>369</v>
      </c>
      <c r="F70" s="97">
        <v>97</v>
      </c>
      <c r="G70" s="105">
        <f t="shared" si="5"/>
        <v>6.475300400534046</v>
      </c>
      <c r="H70" s="78" t="s">
        <v>369</v>
      </c>
      <c r="L70" s="15">
        <v>1498</v>
      </c>
    </row>
    <row r="71" spans="1:12" ht="13.5" thickBot="1">
      <c r="A71" s="90" t="s">
        <v>173</v>
      </c>
      <c r="B71" s="110">
        <v>11</v>
      </c>
      <c r="C71" s="111">
        <f>(B71/$B$37)*100</f>
        <v>0.2680965147453083</v>
      </c>
      <c r="D71" s="91"/>
      <c r="E71" s="92" t="s">
        <v>370</v>
      </c>
      <c r="F71" s="110">
        <v>118</v>
      </c>
      <c r="G71" s="119">
        <f t="shared" si="5"/>
        <v>11.717974180734856</v>
      </c>
      <c r="H71" s="92" t="s">
        <v>370</v>
      </c>
      <c r="L71" s="15">
        <v>1007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3209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3113</v>
      </c>
      <c r="G9" s="81">
        <f>(F9/$F$9)*100</f>
        <v>100</v>
      </c>
      <c r="I9" s="53"/>
    </row>
    <row r="10" spans="1:7" ht="12.75">
      <c r="A10" s="36" t="s">
        <v>376</v>
      </c>
      <c r="B10" s="97">
        <v>2506</v>
      </c>
      <c r="C10" s="105">
        <f aca="true" t="shared" si="0" ref="C10:C18">(B10/$B$8)*100</f>
        <v>78.09286382050483</v>
      </c>
      <c r="E10" s="32" t="s">
        <v>377</v>
      </c>
      <c r="F10" s="97">
        <v>3079</v>
      </c>
      <c r="G10" s="105">
        <f>(F10/$F$9)*100</f>
        <v>98.90780597494378</v>
      </c>
    </row>
    <row r="11" spans="1:7" ht="12.75">
      <c r="A11" s="36" t="s">
        <v>378</v>
      </c>
      <c r="B11" s="97">
        <v>409</v>
      </c>
      <c r="C11" s="105">
        <f t="shared" si="0"/>
        <v>12.745403552508568</v>
      </c>
      <c r="E11" s="32" t="s">
        <v>379</v>
      </c>
      <c r="F11" s="97">
        <v>34</v>
      </c>
      <c r="G11" s="105">
        <f>(F11/$F$9)*100</f>
        <v>1.0921940250562159</v>
      </c>
    </row>
    <row r="12" spans="1:7" ht="12.75">
      <c r="A12" s="36" t="s">
        <v>380</v>
      </c>
      <c r="B12" s="97">
        <v>20</v>
      </c>
      <c r="C12" s="105">
        <f t="shared" si="0"/>
        <v>0.6232471174820816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20</v>
      </c>
      <c r="C13" s="105">
        <f t="shared" si="0"/>
        <v>0.6232471174820816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141</v>
      </c>
      <c r="C14" s="105">
        <f t="shared" si="0"/>
        <v>4.3938921782486755</v>
      </c>
      <c r="E14" s="42" t="s">
        <v>384</v>
      </c>
      <c r="F14" s="80">
        <v>2657</v>
      </c>
      <c r="G14" s="81">
        <f>(F14/$F$14)*100</f>
        <v>100</v>
      </c>
    </row>
    <row r="15" spans="1:7" ht="12.75">
      <c r="A15" s="36" t="s">
        <v>385</v>
      </c>
      <c r="B15" s="97">
        <v>72</v>
      </c>
      <c r="C15" s="105">
        <f t="shared" si="0"/>
        <v>2.243689622935494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27</v>
      </c>
      <c r="C16" s="105">
        <f t="shared" si="0"/>
        <v>0.8413836086008103</v>
      </c>
      <c r="E16" s="1" t="s">
        <v>388</v>
      </c>
      <c r="F16" s="97">
        <v>25</v>
      </c>
      <c r="G16" s="105">
        <f>(F16/$F$14)*100</f>
        <v>0.940910801656003</v>
      </c>
    </row>
    <row r="17" spans="1:7" ht="12.75">
      <c r="A17" s="36" t="s">
        <v>389</v>
      </c>
      <c r="B17" s="97">
        <v>14</v>
      </c>
      <c r="C17" s="105">
        <f t="shared" si="0"/>
        <v>0.43627298223745714</v>
      </c>
      <c r="E17" s="1" t="s">
        <v>390</v>
      </c>
      <c r="F17" s="97">
        <v>372</v>
      </c>
      <c r="G17" s="105">
        <f aca="true" t="shared" si="1" ref="G17:G23">(F17/$F$14)*100</f>
        <v>14.000752728641325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1585</v>
      </c>
      <c r="G18" s="105">
        <f t="shared" si="1"/>
        <v>59.653744824990596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592</v>
      </c>
      <c r="G19" s="105">
        <f t="shared" si="1"/>
        <v>22.280767783214152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66</v>
      </c>
      <c r="G20" s="105">
        <f t="shared" si="1"/>
        <v>2.4840045163718476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6</v>
      </c>
      <c r="G21" s="105">
        <f t="shared" si="1"/>
        <v>0.22581859239744073</v>
      </c>
    </row>
    <row r="22" spans="1:7" ht="12.75">
      <c r="A22" s="36" t="s">
        <v>397</v>
      </c>
      <c r="B22" s="98">
        <v>13</v>
      </c>
      <c r="C22" s="105">
        <f t="shared" si="2"/>
        <v>0.40511062636335304</v>
      </c>
      <c r="E22" s="1" t="s">
        <v>398</v>
      </c>
      <c r="F22" s="97">
        <v>11</v>
      </c>
      <c r="G22" s="105">
        <f t="shared" si="1"/>
        <v>0.41400075272864134</v>
      </c>
    </row>
    <row r="23" spans="1:7" ht="12.75">
      <c r="A23" s="36" t="s">
        <v>399</v>
      </c>
      <c r="B23" s="98">
        <v>50</v>
      </c>
      <c r="C23" s="105">
        <f t="shared" si="2"/>
        <v>1.5581177937052042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472</v>
      </c>
      <c r="C24" s="105">
        <f t="shared" si="2"/>
        <v>14.708631972577127</v>
      </c>
      <c r="E24" s="1" t="s">
        <v>402</v>
      </c>
      <c r="F24" s="97">
        <v>133700</v>
      </c>
      <c r="G24" s="112" t="s">
        <v>63</v>
      </c>
    </row>
    <row r="25" spans="1:7" ht="12.75">
      <c r="A25" s="36" t="s">
        <v>403</v>
      </c>
      <c r="B25" s="97">
        <v>462</v>
      </c>
      <c r="C25" s="105">
        <f t="shared" si="2"/>
        <v>14.397008413836085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1048</v>
      </c>
      <c r="C26" s="105">
        <f t="shared" si="2"/>
        <v>32.658148956061076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1028</v>
      </c>
      <c r="C27" s="105">
        <f t="shared" si="2"/>
        <v>32.034901838578996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136</v>
      </c>
      <c r="C28" s="105">
        <f t="shared" si="2"/>
        <v>4.2380803988781555</v>
      </c>
      <c r="E28" s="32" t="s">
        <v>415</v>
      </c>
      <c r="F28" s="97">
        <v>1842</v>
      </c>
      <c r="G28" s="105">
        <f aca="true" t="shared" si="3" ref="G28:G35">(F28/$F$14)*100</f>
        <v>69.3263078660143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14</v>
      </c>
      <c r="G30" s="105">
        <f t="shared" si="3"/>
        <v>0.5269100489273617</v>
      </c>
    </row>
    <row r="31" spans="1:7" ht="12.75">
      <c r="A31" s="36" t="s">
        <v>419</v>
      </c>
      <c r="B31" s="97">
        <v>0</v>
      </c>
      <c r="C31" s="105">
        <f aca="true" t="shared" si="4" ref="C31:C39">(B31/$B$8)*100</f>
        <v>0</v>
      </c>
      <c r="E31" s="32" t="s">
        <v>420</v>
      </c>
      <c r="F31" s="97">
        <v>68</v>
      </c>
      <c r="G31" s="105">
        <f t="shared" si="3"/>
        <v>2.5592773805043283</v>
      </c>
    </row>
    <row r="32" spans="1:7" ht="12.75">
      <c r="A32" s="36" t="s">
        <v>421</v>
      </c>
      <c r="B32" s="97">
        <v>7</v>
      </c>
      <c r="C32" s="105">
        <f t="shared" si="4"/>
        <v>0.21813649111872857</v>
      </c>
      <c r="E32" s="32" t="s">
        <v>422</v>
      </c>
      <c r="F32" s="97">
        <v>267</v>
      </c>
      <c r="G32" s="105">
        <f t="shared" si="3"/>
        <v>10.048927361686113</v>
      </c>
    </row>
    <row r="33" spans="1:7" ht="12.75">
      <c r="A33" s="36" t="s">
        <v>423</v>
      </c>
      <c r="B33" s="97">
        <v>81</v>
      </c>
      <c r="C33" s="105">
        <f t="shared" si="4"/>
        <v>2.5241508258024306</v>
      </c>
      <c r="E33" s="32" t="s">
        <v>424</v>
      </c>
      <c r="F33" s="97">
        <v>851</v>
      </c>
      <c r="G33" s="105">
        <f t="shared" si="3"/>
        <v>32.028603688370346</v>
      </c>
    </row>
    <row r="34" spans="1:7" ht="12.75">
      <c r="A34" s="36" t="s">
        <v>425</v>
      </c>
      <c r="B34" s="97">
        <v>212</v>
      </c>
      <c r="C34" s="105">
        <f t="shared" si="4"/>
        <v>6.606419445310066</v>
      </c>
      <c r="E34" s="32" t="s">
        <v>426</v>
      </c>
      <c r="F34" s="97">
        <v>485</v>
      </c>
      <c r="G34" s="105">
        <f t="shared" si="3"/>
        <v>18.253669552126457</v>
      </c>
    </row>
    <row r="35" spans="1:7" ht="12.75">
      <c r="A35" s="36" t="s">
        <v>427</v>
      </c>
      <c r="B35" s="97">
        <v>442</v>
      </c>
      <c r="C35" s="105">
        <f t="shared" si="4"/>
        <v>13.773761296354003</v>
      </c>
      <c r="E35" s="32" t="s">
        <v>428</v>
      </c>
      <c r="F35" s="97">
        <v>157</v>
      </c>
      <c r="G35" s="105">
        <f t="shared" si="3"/>
        <v>5.908919834399699</v>
      </c>
    </row>
    <row r="36" spans="1:7" ht="12.75">
      <c r="A36" s="36" t="s">
        <v>429</v>
      </c>
      <c r="B36" s="97">
        <v>584</v>
      </c>
      <c r="C36" s="105">
        <f t="shared" si="4"/>
        <v>18.198815830476782</v>
      </c>
      <c r="E36" s="32" t="s">
        <v>430</v>
      </c>
      <c r="F36" s="97">
        <v>1356</v>
      </c>
      <c r="G36" s="112" t="s">
        <v>63</v>
      </c>
    </row>
    <row r="37" spans="1:7" ht="12.75">
      <c r="A37" s="36" t="s">
        <v>431</v>
      </c>
      <c r="B37" s="97">
        <v>622</v>
      </c>
      <c r="C37" s="105">
        <f t="shared" si="4"/>
        <v>19.38298535369274</v>
      </c>
      <c r="E37" s="32" t="s">
        <v>432</v>
      </c>
      <c r="F37" s="97">
        <v>815</v>
      </c>
      <c r="G37" s="105">
        <f>(F37/$F$14)*100</f>
        <v>30.673692133985696</v>
      </c>
    </row>
    <row r="38" spans="1:7" ht="12.75">
      <c r="A38" s="36" t="s">
        <v>433</v>
      </c>
      <c r="B38" s="97">
        <v>749</v>
      </c>
      <c r="C38" s="105">
        <f t="shared" si="4"/>
        <v>23.340604549703958</v>
      </c>
      <c r="E38" s="32" t="s">
        <v>430</v>
      </c>
      <c r="F38" s="97">
        <v>539</v>
      </c>
      <c r="G38" s="112" t="s">
        <v>63</v>
      </c>
    </row>
    <row r="39" spans="1:7" ht="12.75">
      <c r="A39" s="36" t="s">
        <v>434</v>
      </c>
      <c r="B39" s="97">
        <v>512</v>
      </c>
      <c r="C39" s="105">
        <f t="shared" si="4"/>
        <v>15.955126207541289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6.9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3113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841</v>
      </c>
      <c r="G43" s="105">
        <f aca="true" t="shared" si="5" ref="G43:G48">(F43/$F$14)*100</f>
        <v>31.652239367707942</v>
      </c>
    </row>
    <row r="44" spans="1:7" ht="12.75">
      <c r="A44" s="36" t="s">
        <v>11</v>
      </c>
      <c r="B44" s="98">
        <v>277</v>
      </c>
      <c r="C44" s="105">
        <f aca="true" t="shared" si="6" ref="C44:C49">(B44/$B$42)*100</f>
        <v>8.898168968840348</v>
      </c>
      <c r="E44" s="32" t="s">
        <v>12</v>
      </c>
      <c r="F44" s="97">
        <v>570</v>
      </c>
      <c r="G44" s="105">
        <f t="shared" si="5"/>
        <v>21.45276627775687</v>
      </c>
    </row>
    <row r="45" spans="1:7" ht="12.75">
      <c r="A45" s="36" t="s">
        <v>13</v>
      </c>
      <c r="B45" s="98">
        <v>684</v>
      </c>
      <c r="C45" s="105">
        <f t="shared" si="6"/>
        <v>21.972373915836812</v>
      </c>
      <c r="E45" s="32" t="s">
        <v>14</v>
      </c>
      <c r="F45" s="97">
        <v>383</v>
      </c>
      <c r="G45" s="105">
        <f t="shared" si="5"/>
        <v>14.414753481369965</v>
      </c>
    </row>
    <row r="46" spans="1:7" ht="12.75">
      <c r="A46" s="36" t="s">
        <v>15</v>
      </c>
      <c r="B46" s="98">
        <v>364</v>
      </c>
      <c r="C46" s="105">
        <f t="shared" si="6"/>
        <v>11.692900738837135</v>
      </c>
      <c r="E46" s="32" t="s">
        <v>16</v>
      </c>
      <c r="F46" s="97">
        <v>240</v>
      </c>
      <c r="G46" s="105">
        <f t="shared" si="5"/>
        <v>9.03274369589763</v>
      </c>
    </row>
    <row r="47" spans="1:7" ht="12.75">
      <c r="A47" s="36" t="s">
        <v>17</v>
      </c>
      <c r="B47" s="97">
        <v>725</v>
      </c>
      <c r="C47" s="105">
        <f t="shared" si="6"/>
        <v>23.289431416639896</v>
      </c>
      <c r="E47" s="32" t="s">
        <v>18</v>
      </c>
      <c r="F47" s="97">
        <v>132</v>
      </c>
      <c r="G47" s="105">
        <f t="shared" si="5"/>
        <v>4.968009032743695</v>
      </c>
    </row>
    <row r="48" spans="1:7" ht="12.75">
      <c r="A48" s="36" t="s">
        <v>19</v>
      </c>
      <c r="B48" s="97">
        <v>390</v>
      </c>
      <c r="C48" s="105">
        <f t="shared" si="6"/>
        <v>12.528107934468357</v>
      </c>
      <c r="E48" s="32" t="s">
        <v>20</v>
      </c>
      <c r="F48" s="97">
        <v>463</v>
      </c>
      <c r="G48" s="105">
        <f t="shared" si="5"/>
        <v>17.425668046669177</v>
      </c>
    </row>
    <row r="49" spans="1:7" ht="12.75">
      <c r="A49" s="36" t="s">
        <v>21</v>
      </c>
      <c r="B49" s="97">
        <v>673</v>
      </c>
      <c r="C49" s="105">
        <f t="shared" si="6"/>
        <v>21.61901702537745</v>
      </c>
      <c r="E49" s="32" t="s">
        <v>22</v>
      </c>
      <c r="F49" s="97">
        <v>28</v>
      </c>
      <c r="G49" s="105">
        <f>(F49/$F$14)*100</f>
        <v>1.0538200978547234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220</v>
      </c>
      <c r="G51" s="81">
        <f>(F51/F$51)*100</f>
        <v>100</v>
      </c>
    </row>
    <row r="52" spans="1:7" ht="12.75">
      <c r="A52" s="4" t="s">
        <v>25</v>
      </c>
      <c r="B52" s="97">
        <v>155</v>
      </c>
      <c r="C52" s="105">
        <f>(B52/$B$42)*100</f>
        <v>4.9791198201092195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921</v>
      </c>
      <c r="C53" s="105">
        <f>(B53/$B$42)*100</f>
        <v>29.5856087375522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1516</v>
      </c>
      <c r="C54" s="105">
        <f>(B54/$B$42)*100</f>
        <v>48.69900417603598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521</v>
      </c>
      <c r="C55" s="105">
        <f>(B55/$B$42)*100</f>
        <v>16.7362672663026</v>
      </c>
      <c r="E55" s="32" t="s">
        <v>32</v>
      </c>
      <c r="F55" s="97">
        <v>13</v>
      </c>
      <c r="G55" s="105">
        <f t="shared" si="7"/>
        <v>5.909090909090909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45</v>
      </c>
      <c r="G56" s="105">
        <f t="shared" si="7"/>
        <v>20.454545454545457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18</v>
      </c>
      <c r="G57" s="105">
        <f t="shared" si="7"/>
        <v>8.181818181818182</v>
      </c>
    </row>
    <row r="58" spans="1:7" ht="12.75">
      <c r="A58" s="36" t="s">
        <v>36</v>
      </c>
      <c r="B58" s="97">
        <v>2739</v>
      </c>
      <c r="C58" s="105">
        <f aca="true" t="shared" si="8" ref="C58:C66">(B58/$B$42)*100</f>
        <v>87.98586572438163</v>
      </c>
      <c r="E58" s="32" t="s">
        <v>37</v>
      </c>
      <c r="F58" s="97">
        <v>93</v>
      </c>
      <c r="G58" s="105">
        <f t="shared" si="7"/>
        <v>42.27272727272727</v>
      </c>
    </row>
    <row r="59" spans="1:7" ht="12.75">
      <c r="A59" s="36" t="s">
        <v>38</v>
      </c>
      <c r="B59" s="97">
        <v>11</v>
      </c>
      <c r="C59" s="105">
        <f t="shared" si="8"/>
        <v>0.35335689045936397</v>
      </c>
      <c r="E59" s="32" t="s">
        <v>39</v>
      </c>
      <c r="F59" s="98">
        <v>18</v>
      </c>
      <c r="G59" s="105">
        <f t="shared" si="7"/>
        <v>8.181818181818182</v>
      </c>
    </row>
    <row r="60" spans="1:7" ht="12.75">
      <c r="A60" s="36" t="s">
        <v>40</v>
      </c>
      <c r="B60" s="97">
        <v>97</v>
      </c>
      <c r="C60" s="105">
        <f t="shared" si="8"/>
        <v>3.1159653067780275</v>
      </c>
      <c r="E60" s="32" t="s">
        <v>41</v>
      </c>
      <c r="F60" s="97">
        <v>33</v>
      </c>
      <c r="G60" s="105">
        <f t="shared" si="7"/>
        <v>15</v>
      </c>
    </row>
    <row r="61" spans="1:7" ht="12.75">
      <c r="A61" s="36" t="s">
        <v>42</v>
      </c>
      <c r="B61" s="97">
        <v>266</v>
      </c>
      <c r="C61" s="105">
        <f t="shared" si="8"/>
        <v>8.544812078380982</v>
      </c>
      <c r="E61" s="32" t="s">
        <v>402</v>
      </c>
      <c r="F61" s="97">
        <v>1071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57</v>
      </c>
      <c r="G65" s="105">
        <f aca="true" t="shared" si="9" ref="G65:G71">(F65/F$51)*100</f>
        <v>25.90909090909091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6</v>
      </c>
      <c r="G66" s="105">
        <f t="shared" si="9"/>
        <v>2.727272727272727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23</v>
      </c>
      <c r="G67" s="105">
        <f t="shared" si="9"/>
        <v>10.454545454545453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44</v>
      </c>
      <c r="G68" s="105">
        <f t="shared" si="9"/>
        <v>20</v>
      </c>
    </row>
    <row r="69" spans="1:7" ht="12.75">
      <c r="A69" s="36" t="s">
        <v>51</v>
      </c>
      <c r="B69" s="97">
        <v>16</v>
      </c>
      <c r="C69" s="105">
        <f>(B69/$B$42)*100</f>
        <v>0.513973658849984</v>
      </c>
      <c r="E69" s="32" t="s">
        <v>18</v>
      </c>
      <c r="F69" s="97">
        <v>29</v>
      </c>
      <c r="G69" s="105">
        <f t="shared" si="9"/>
        <v>13.18181818181818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28</v>
      </c>
      <c r="G70" s="105">
        <f t="shared" si="9"/>
        <v>12.727272727272727</v>
      </c>
    </row>
    <row r="71" spans="1:7" ht="12.75">
      <c r="A71" s="54" t="s">
        <v>54</v>
      </c>
      <c r="B71" s="103">
        <v>13</v>
      </c>
      <c r="C71" s="115">
        <f>(B71/$B$42)*100</f>
        <v>0.4176035978156119</v>
      </c>
      <c r="D71" s="41"/>
      <c r="E71" s="44" t="s">
        <v>22</v>
      </c>
      <c r="F71" s="103">
        <v>33</v>
      </c>
      <c r="G71" s="115">
        <f t="shared" si="9"/>
        <v>15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2002-06-18T14:57:19Z</cp:lastPrinted>
  <dcterms:created xsi:type="dcterms:W3CDTF">2001-10-15T13:22:32Z</dcterms:created>
  <dcterms:modified xsi:type="dcterms:W3CDTF">2002-06-18T14:57:22Z</dcterms:modified>
  <cp:category/>
  <cp:version/>
  <cp:contentType/>
  <cp:contentStatus/>
</cp:coreProperties>
</file>