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<sst xmlns="http://schemas.openxmlformats.org/spreadsheetml/2006/main" count="676" uniqueCount="437">
  <si>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</si>
  <si>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</si>
  <si>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</si>
  <si>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</si>
  <si>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</si>
  <si>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</si>
  <si>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</si>
  <si>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</si>
  <si>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</si>
  <si>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</si>
  <si>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</si>
  <si>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</si>
  <si>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</si>
  <si>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</si>
  <si>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</si>
  <si>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</si>
  <si>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</si>
  <si>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</si>
  <si>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</si>
  <si>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</si>
  <si>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</si>
  <si>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</si>
  <si>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</si>
  <si>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</si>
  <si>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</si>
  <si>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</si>
  <si>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</si>
  <si>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</si>
  <si>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</si>
  <si>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</si>
  <si>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</si>
  <si>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</si>
  <si>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</si>
  <si>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</si>
  <si>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</si>
  <si>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</si>
  <si>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</si>
  <si>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</si>
  <si>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</si>
  <si>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</si>
  <si>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</si>
  <si>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</si>
  <si>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</si>
  <si>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</si>
  <si>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</si>
  <si>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</si>
  <si>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</si>
  <si>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</si>
  <si>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</si>
  <si>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</si>
  <si>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</si>
  <si>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</si>
  <si>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</si>
  <si>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</si>
  <si>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</si>
  <si>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</si>
  <si>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</si>
  <si>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</si>
  <si>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</si>
  <si>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</si>
  <si>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</si>
  <si>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</si>
  <si>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</si>
  <si>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</si>
  <si>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</si>
  <si>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</si>
  <si>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</si>
  <si>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</si>
  <si>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</si>
  <si>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</si>
  <si>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</si>
  <si>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</si>
  <si>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</si>
  <si>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</si>
  <si>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</si>
  <si>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</si>
  <si>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</si>
  <si>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</si>
  <si>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</si>
  <si>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</si>
  <si>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</si>
  <si>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</si>
  <si>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</si>
  <si>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</si>
  <si>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</si>
  <si>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</si>
  <si>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</si>
  <si>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</si>
  <si>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</si>
  <si>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</si>
  <si>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</si>
  <si>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</si>
  <si>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</si>
  <si>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</si>
  <si>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</si>
  <si>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</si>
  <si>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</si>
  <si>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</si>
  <si>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</si>
  <si>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</si>
  <si>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</si>
  <si>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</si>
  <si>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</si>
  <si>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</si>
  <si>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</si>
  <si>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</si>
  <si>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</si>
  <si>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</si>
  <si>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</si>
  <si>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</si>
  <si>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</si>
  <si>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</si>
  <si>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</si>
  <si>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</si>
  <si>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</si>
  <si>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</si>
  <si>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</si>
  <si>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</si>
  <si>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Blackwood CDP, Camden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</si>
  <si>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</si>
  <si>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</si>
  <si>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</si>
  <si>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</si>
  <si>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</si>
  <si>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</si>
  <si>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</si>
  <si>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</si>
  <si>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</si>
  <si>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</si>
  <si>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</si>
  <si>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</si>
  <si>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</si>
  <si>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</si>
  <si>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</si>
  <si>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</si>
  <si>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</si>
  <si>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</si>
  <si>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</si>
  <si>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</si>
  <si>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</si>
  <si>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</si>
  <si>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</si>
  <si>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</si>
  <si>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</si>
  <si>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</si>
  <si>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</si>
  <si>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</si>
  <si>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</si>
  <si>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</si>
  <si>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</si>
  <si>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</si>
  <si>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</si>
  <si>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</si>
  <si>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</si>
  <si>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</si>
  <si>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</si>
  <si>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</si>
  <si>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</si>
  <si>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</si>
  <si>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</si>
  <si>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</si>
  <si>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</si>
  <si>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</si>
  <si>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</si>
  <si>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</si>
  <si>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</si>
  <si>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</si>
  <si>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</si>
  <si>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</si>
  <si>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</si>
  <si>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</si>
  <si>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</si>
  <si>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</si>
  <si>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</si>
  <si>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</si>
  <si>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</si>
  <si>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</si>
  <si>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</si>
  <si>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</si>
  <si>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</si>
  <si>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</si>
  <si>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</si>
  <si>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</si>
  <si>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</si>
  <si>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</si>
  <si>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</si>
  <si>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</si>
  <si>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</si>
  <si>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</si>
  <si>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</si>
  <si>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</si>
  <si>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</si>
  <si>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</si>
  <si>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</si>
  <si>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</si>
  <si>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</si>
  <si>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</si>
  <si>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</si>
  <si>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</si>
  <si>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</si>
  <si>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</si>
  <si>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</si>
  <si>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</si>
  <si>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</si>
  <si>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</si>
  <si>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</si>
  <si>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</si>
  <si>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</si>
  <si>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</si>
  <si>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</si>
  <si>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</si>
  <si>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</si>
  <si>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</si>
  <si>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</si>
  <si>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</si>
  <si>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</si>
  <si>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</si>
  <si>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</si>
  <si>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</si>
  <si>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</si>
  <si>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</si>
  <si>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</si>
  <si>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</si>
  <si>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</si>
  <si>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</si>
  <si>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Blackwood CDP, Camden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</si>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</sst>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225</v>
      </c>
    </row>
    <row r="2" ht="12.75">
      <c r="A2" s="123"/>
    </row>
    <row r="3" ht="13.5" thickBot="1">
      <c r="A3" s="124" t="s">
        <v>119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412</v>
      </c>
      <c r="B5" s="132" t="s">
        <v>413</v>
      </c>
      <c r="C5" s="133" t="s">
        <v>414</v>
      </c>
      <c r="D5" s="134"/>
      <c r="E5" s="134" t="s">
        <v>412</v>
      </c>
      <c r="F5" s="132" t="s">
        <v>413</v>
      </c>
      <c r="G5" s="135" t="s">
        <v>414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120</v>
      </c>
      <c r="B7" s="142">
        <v>4692</v>
      </c>
      <c r="C7" s="143">
        <f>(B7/$B$7)*100</f>
        <v>100</v>
      </c>
      <c r="D7" s="144"/>
      <c r="E7" s="145" t="s">
        <v>121</v>
      </c>
      <c r="F7" s="146"/>
      <c r="G7" s="147"/>
    </row>
    <row r="8" spans="1:7" ht="12.75">
      <c r="A8" s="141" t="s">
        <v>122</v>
      </c>
      <c r="B8" s="148"/>
      <c r="C8" s="143"/>
      <c r="D8" s="144"/>
      <c r="E8" s="144" t="s">
        <v>120</v>
      </c>
      <c r="F8" s="142">
        <v>4692</v>
      </c>
      <c r="G8" s="149">
        <f aca="true" t="shared" si="0" ref="G8:G15">F8*100/F$8</f>
        <v>100</v>
      </c>
    </row>
    <row r="9" spans="1:7" ht="12.75">
      <c r="A9" s="150" t="s">
        <v>123</v>
      </c>
      <c r="B9" s="151">
        <v>2331</v>
      </c>
      <c r="C9" s="152">
        <f>(B9/$B$7)*100</f>
        <v>49.68030690537084</v>
      </c>
      <c r="D9" s="153"/>
      <c r="E9" s="153" t="s">
        <v>124</v>
      </c>
      <c r="F9" s="151">
        <v>148</v>
      </c>
      <c r="G9" s="154">
        <f t="shared" si="0"/>
        <v>3.154305200341006</v>
      </c>
    </row>
    <row r="10" spans="1:7" ht="12.75">
      <c r="A10" s="150" t="s">
        <v>125</v>
      </c>
      <c r="B10" s="151">
        <v>2361</v>
      </c>
      <c r="C10" s="152">
        <f>(B10/$B$7)*100</f>
        <v>50.31969309462916</v>
      </c>
      <c r="D10" s="153"/>
      <c r="E10" s="153" t="s">
        <v>126</v>
      </c>
      <c r="F10" s="151">
        <v>38</v>
      </c>
      <c r="G10" s="154">
        <f t="shared" si="0"/>
        <v>0.8098891730605285</v>
      </c>
    </row>
    <row r="11" spans="1:7" ht="12.75">
      <c r="A11" s="150"/>
      <c r="B11" s="151"/>
      <c r="C11" s="152"/>
      <c r="D11" s="153"/>
      <c r="E11" s="153" t="s">
        <v>127</v>
      </c>
      <c r="F11" s="151">
        <v>82</v>
      </c>
      <c r="G11" s="154">
        <f t="shared" si="0"/>
        <v>1.7476555839727195</v>
      </c>
    </row>
    <row r="12" spans="1:7" ht="12.75">
      <c r="A12" s="150" t="s">
        <v>128</v>
      </c>
      <c r="B12" s="151">
        <v>279</v>
      </c>
      <c r="C12" s="152">
        <f aca="true" t="shared" si="1" ref="C12:C24">B12*100/B$7</f>
        <v>5.946291560102302</v>
      </c>
      <c r="D12" s="153"/>
      <c r="E12" s="153" t="s">
        <v>129</v>
      </c>
      <c r="F12" s="151">
        <v>0</v>
      </c>
      <c r="G12" s="154">
        <f t="shared" si="0"/>
        <v>0</v>
      </c>
    </row>
    <row r="13" spans="1:7" ht="12.75">
      <c r="A13" s="150" t="s">
        <v>130</v>
      </c>
      <c r="B13" s="151">
        <v>308</v>
      </c>
      <c r="C13" s="152">
        <f t="shared" si="1"/>
        <v>6.564364876385337</v>
      </c>
      <c r="D13" s="153"/>
      <c r="E13" s="153" t="s">
        <v>131</v>
      </c>
      <c r="F13" s="151">
        <v>28</v>
      </c>
      <c r="G13" s="154">
        <f t="shared" si="0"/>
        <v>0.5967604433077579</v>
      </c>
    </row>
    <row r="14" spans="1:7" ht="12.75">
      <c r="A14" s="150" t="s">
        <v>132</v>
      </c>
      <c r="B14" s="151">
        <v>339</v>
      </c>
      <c r="C14" s="152">
        <f t="shared" si="1"/>
        <v>7.225063938618926</v>
      </c>
      <c r="D14" s="153"/>
      <c r="E14" s="153" t="s">
        <v>133</v>
      </c>
      <c r="F14" s="151">
        <v>4544</v>
      </c>
      <c r="G14" s="154">
        <f t="shared" si="0"/>
        <v>96.845694799659</v>
      </c>
    </row>
    <row r="15" spans="1:7" ht="12.75">
      <c r="A15" s="150" t="s">
        <v>134</v>
      </c>
      <c r="B15" s="151">
        <v>334</v>
      </c>
      <c r="C15" s="152">
        <f t="shared" si="1"/>
        <v>7.1184995737425405</v>
      </c>
      <c r="D15" s="153"/>
      <c r="E15" s="153" t="s">
        <v>135</v>
      </c>
      <c r="F15" s="151">
        <v>4232</v>
      </c>
      <c r="G15" s="154">
        <f t="shared" si="0"/>
        <v>90.19607843137256</v>
      </c>
    </row>
    <row r="16" spans="1:7" ht="12.75">
      <c r="A16" s="150" t="s">
        <v>136</v>
      </c>
      <c r="B16" s="151">
        <v>228</v>
      </c>
      <c r="C16" s="152">
        <f t="shared" si="1"/>
        <v>4.859335038363171</v>
      </c>
      <c r="D16" s="153"/>
      <c r="E16" s="153"/>
      <c r="F16" s="146"/>
      <c r="G16" s="147"/>
    </row>
    <row r="17" spans="1:7" ht="12.75">
      <c r="A17" s="150" t="s">
        <v>137</v>
      </c>
      <c r="B17" s="151">
        <v>633</v>
      </c>
      <c r="C17" s="152">
        <f t="shared" si="1"/>
        <v>13.491048593350383</v>
      </c>
      <c r="D17" s="153"/>
      <c r="E17" s="144" t="s">
        <v>138</v>
      </c>
      <c r="F17" s="146"/>
      <c r="G17" s="147"/>
    </row>
    <row r="18" spans="1:7" ht="12.75">
      <c r="A18" s="150" t="s">
        <v>139</v>
      </c>
      <c r="B18" s="151">
        <v>788</v>
      </c>
      <c r="C18" s="152">
        <f t="shared" si="1"/>
        <v>16.794543904518328</v>
      </c>
      <c r="D18" s="153"/>
      <c r="E18" s="144" t="s">
        <v>140</v>
      </c>
      <c r="F18" s="142">
        <v>4692</v>
      </c>
      <c r="G18" s="149">
        <v>100</v>
      </c>
    </row>
    <row r="19" spans="1:7" ht="12.75">
      <c r="A19" s="150" t="s">
        <v>141</v>
      </c>
      <c r="B19" s="151">
        <v>616</v>
      </c>
      <c r="C19" s="152">
        <f t="shared" si="1"/>
        <v>13.128729752770674</v>
      </c>
      <c r="D19" s="153"/>
      <c r="E19" s="153" t="s">
        <v>142</v>
      </c>
      <c r="F19" s="151">
        <v>4619</v>
      </c>
      <c r="G19" s="154">
        <f aca="true" t="shared" si="2" ref="G19:G30">F19*100/F$18</f>
        <v>98.44416027280478</v>
      </c>
    </row>
    <row r="20" spans="1:7" ht="12.75">
      <c r="A20" s="150" t="s">
        <v>143</v>
      </c>
      <c r="B20" s="151">
        <v>228</v>
      </c>
      <c r="C20" s="152">
        <f t="shared" si="1"/>
        <v>4.859335038363171</v>
      </c>
      <c r="D20" s="153"/>
      <c r="E20" s="153" t="s">
        <v>144</v>
      </c>
      <c r="F20" s="151">
        <v>1721</v>
      </c>
      <c r="G20" s="154">
        <f t="shared" si="2"/>
        <v>36.67945439045183</v>
      </c>
    </row>
    <row r="21" spans="1:7" ht="12.75">
      <c r="A21" s="150" t="s">
        <v>145</v>
      </c>
      <c r="B21" s="151">
        <v>193</v>
      </c>
      <c r="C21" s="152">
        <f t="shared" si="1"/>
        <v>4.113384484228474</v>
      </c>
      <c r="D21" s="153"/>
      <c r="E21" s="153" t="s">
        <v>146</v>
      </c>
      <c r="F21" s="151">
        <v>961</v>
      </c>
      <c r="G21" s="154">
        <f t="shared" si="2"/>
        <v>20.48167092924126</v>
      </c>
    </row>
    <row r="22" spans="1:7" ht="12.75">
      <c r="A22" s="150" t="s">
        <v>147</v>
      </c>
      <c r="B22" s="151">
        <v>423</v>
      </c>
      <c r="C22" s="152">
        <f t="shared" si="1"/>
        <v>9.0153452685422</v>
      </c>
      <c r="D22" s="153"/>
      <c r="E22" s="153" t="s">
        <v>148</v>
      </c>
      <c r="F22" s="151">
        <v>1460</v>
      </c>
      <c r="G22" s="154">
        <f t="shared" si="2"/>
        <v>31.11679454390452</v>
      </c>
    </row>
    <row r="23" spans="1:7" ht="12.75">
      <c r="A23" s="150" t="s">
        <v>149</v>
      </c>
      <c r="B23" s="151">
        <v>267</v>
      </c>
      <c r="C23" s="152">
        <f t="shared" si="1"/>
        <v>5.690537084398977</v>
      </c>
      <c r="D23" s="153"/>
      <c r="E23" s="153" t="s">
        <v>150</v>
      </c>
      <c r="F23" s="151">
        <v>1004</v>
      </c>
      <c r="G23" s="154">
        <f t="shared" si="2"/>
        <v>21.398124467178175</v>
      </c>
    </row>
    <row r="24" spans="1:7" ht="12.75">
      <c r="A24" s="150" t="s">
        <v>151</v>
      </c>
      <c r="B24" s="151">
        <v>56</v>
      </c>
      <c r="C24" s="152">
        <f t="shared" si="1"/>
        <v>1.1935208866155158</v>
      </c>
      <c r="D24" s="153"/>
      <c r="E24" s="153" t="s">
        <v>152</v>
      </c>
      <c r="F24" s="151">
        <v>298</v>
      </c>
      <c r="G24" s="154">
        <f t="shared" si="2"/>
        <v>6.351236146632566</v>
      </c>
    </row>
    <row r="25" spans="1:7" ht="12.75">
      <c r="A25" s="150"/>
      <c r="B25" s="146"/>
      <c r="C25" s="155"/>
      <c r="D25" s="153"/>
      <c r="E25" s="153" t="s">
        <v>153</v>
      </c>
      <c r="F25" s="151">
        <v>101</v>
      </c>
      <c r="G25" s="154">
        <f t="shared" si="2"/>
        <v>2.152600170502984</v>
      </c>
    </row>
    <row r="26" spans="1:7" ht="12.75">
      <c r="A26" s="150" t="s">
        <v>154</v>
      </c>
      <c r="B26" s="156">
        <v>37.9</v>
      </c>
      <c r="C26" s="157" t="s">
        <v>420</v>
      </c>
      <c r="D26" s="153"/>
      <c r="E26" s="158" t="s">
        <v>155</v>
      </c>
      <c r="F26" s="151">
        <v>179</v>
      </c>
      <c r="G26" s="154">
        <f t="shared" si="2"/>
        <v>3.815004262574595</v>
      </c>
    </row>
    <row r="27" spans="1:7" ht="12.75">
      <c r="A27" s="150"/>
      <c r="B27" s="146"/>
      <c r="C27" s="155"/>
      <c r="D27" s="153"/>
      <c r="E27" s="159" t="s">
        <v>156</v>
      </c>
      <c r="F27" s="151">
        <v>90</v>
      </c>
      <c r="G27" s="154">
        <f t="shared" si="2"/>
        <v>1.918158567774936</v>
      </c>
    </row>
    <row r="28" spans="1:7" ht="12.75">
      <c r="A28" s="150" t="s">
        <v>421</v>
      </c>
      <c r="B28" s="151">
        <v>3563</v>
      </c>
      <c r="C28" s="152">
        <f aca="true" t="shared" si="3" ref="C28:C35">B28*100/B$7</f>
        <v>75.93776641091219</v>
      </c>
      <c r="D28" s="153"/>
      <c r="E28" s="153" t="s">
        <v>157</v>
      </c>
      <c r="F28" s="151">
        <v>73</v>
      </c>
      <c r="G28" s="154">
        <f t="shared" si="2"/>
        <v>1.555839727195226</v>
      </c>
    </row>
    <row r="29" spans="1:7" ht="12.75">
      <c r="A29" s="150" t="s">
        <v>158</v>
      </c>
      <c r="B29" s="151">
        <v>1761</v>
      </c>
      <c r="C29" s="152">
        <f t="shared" si="3"/>
        <v>37.531969309462916</v>
      </c>
      <c r="D29" s="153"/>
      <c r="E29" s="153" t="s">
        <v>159</v>
      </c>
      <c r="F29" s="151">
        <v>0</v>
      </c>
      <c r="G29" s="154">
        <f t="shared" si="2"/>
        <v>0</v>
      </c>
    </row>
    <row r="30" spans="1:7" ht="12.75">
      <c r="A30" s="150" t="s">
        <v>160</v>
      </c>
      <c r="B30" s="151">
        <v>1802</v>
      </c>
      <c r="C30" s="152">
        <f t="shared" si="3"/>
        <v>38.405797101449274</v>
      </c>
      <c r="D30" s="153"/>
      <c r="E30" s="153" t="s">
        <v>161</v>
      </c>
      <c r="F30" s="151">
        <v>73</v>
      </c>
      <c r="G30" s="154">
        <f t="shared" si="2"/>
        <v>1.555839727195226</v>
      </c>
    </row>
    <row r="31" spans="1:7" ht="12.75">
      <c r="A31" s="150" t="s">
        <v>162</v>
      </c>
      <c r="B31" s="151">
        <v>3371</v>
      </c>
      <c r="C31" s="152">
        <f t="shared" si="3"/>
        <v>71.845694799659</v>
      </c>
      <c r="D31" s="153"/>
      <c r="E31" s="153"/>
      <c r="F31" s="146"/>
      <c r="G31" s="147"/>
    </row>
    <row r="32" spans="1:7" ht="12.75">
      <c r="A32" s="150" t="s">
        <v>163</v>
      </c>
      <c r="B32" s="151">
        <v>857</v>
      </c>
      <c r="C32" s="152">
        <f t="shared" si="3"/>
        <v>18.265132139812447</v>
      </c>
      <c r="D32" s="153"/>
      <c r="E32" s="144" t="s">
        <v>164</v>
      </c>
      <c r="F32" s="148"/>
      <c r="G32" s="160"/>
    </row>
    <row r="33" spans="1:7" ht="12.75">
      <c r="A33" s="150" t="s">
        <v>165</v>
      </c>
      <c r="B33" s="151">
        <v>746</v>
      </c>
      <c r="C33" s="152">
        <f t="shared" si="3"/>
        <v>15.899403239556692</v>
      </c>
      <c r="D33" s="153"/>
      <c r="E33" s="144" t="s">
        <v>166</v>
      </c>
      <c r="F33" s="142">
        <v>1721</v>
      </c>
      <c r="G33" s="149">
        <v>100</v>
      </c>
    </row>
    <row r="34" spans="1:7" ht="12.75">
      <c r="A34" s="150" t="s">
        <v>158</v>
      </c>
      <c r="B34" s="151">
        <v>321</v>
      </c>
      <c r="C34" s="152">
        <f t="shared" si="3"/>
        <v>6.841432225063938</v>
      </c>
      <c r="D34" s="153"/>
      <c r="E34" s="153" t="s">
        <v>167</v>
      </c>
      <c r="F34" s="151">
        <v>1261</v>
      </c>
      <c r="G34" s="154">
        <f aca="true" t="shared" si="4" ref="G34:G42">F34*100/F$33</f>
        <v>73.27135386403253</v>
      </c>
    </row>
    <row r="35" spans="1:7" ht="12.75">
      <c r="A35" s="150" t="s">
        <v>160</v>
      </c>
      <c r="B35" s="151">
        <v>425</v>
      </c>
      <c r="C35" s="152">
        <f t="shared" si="3"/>
        <v>9.057971014492754</v>
      </c>
      <c r="D35" s="153"/>
      <c r="E35" s="153" t="s">
        <v>168</v>
      </c>
      <c r="F35" s="151">
        <v>558</v>
      </c>
      <c r="G35" s="154">
        <f t="shared" si="4"/>
        <v>32.42300987797792</v>
      </c>
    </row>
    <row r="36" spans="1:7" ht="12.75">
      <c r="A36" s="150"/>
      <c r="B36" s="146"/>
      <c r="C36" s="155"/>
      <c r="D36" s="153"/>
      <c r="E36" s="153" t="s">
        <v>169</v>
      </c>
      <c r="F36" s="151">
        <v>961</v>
      </c>
      <c r="G36" s="154">
        <f t="shared" si="4"/>
        <v>55.8396281231842</v>
      </c>
    </row>
    <row r="37" spans="1:7" ht="12.75">
      <c r="A37" s="161" t="s">
        <v>170</v>
      </c>
      <c r="B37" s="146"/>
      <c r="C37" s="155"/>
      <c r="D37" s="153"/>
      <c r="E37" s="153" t="s">
        <v>168</v>
      </c>
      <c r="F37" s="151">
        <v>417</v>
      </c>
      <c r="G37" s="154">
        <f t="shared" si="4"/>
        <v>24.230098779779198</v>
      </c>
    </row>
    <row r="38" spans="1:7" ht="12.75">
      <c r="A38" s="162" t="s">
        <v>171</v>
      </c>
      <c r="B38" s="151">
        <v>4632</v>
      </c>
      <c r="C38" s="152">
        <f aca="true" t="shared" si="5" ref="C38:C54">B38*100/B$7</f>
        <v>98.72122762148338</v>
      </c>
      <c r="D38" s="153"/>
      <c r="E38" s="153" t="s">
        <v>172</v>
      </c>
      <c r="F38" s="151">
        <v>207</v>
      </c>
      <c r="G38" s="154">
        <f t="shared" si="4"/>
        <v>12.027890761185358</v>
      </c>
    </row>
    <row r="39" spans="1:7" ht="12.75">
      <c r="A39" s="150" t="s">
        <v>173</v>
      </c>
      <c r="B39" s="151">
        <v>4284</v>
      </c>
      <c r="C39" s="152">
        <f t="shared" si="5"/>
        <v>91.30434782608695</v>
      </c>
      <c r="D39" s="153"/>
      <c r="E39" s="153" t="s">
        <v>168</v>
      </c>
      <c r="F39" s="151">
        <v>94</v>
      </c>
      <c r="G39" s="154">
        <f t="shared" si="4"/>
        <v>5.461940732132481</v>
      </c>
    </row>
    <row r="40" spans="1:7" ht="12.75">
      <c r="A40" s="150" t="s">
        <v>174</v>
      </c>
      <c r="B40" s="151">
        <v>185</v>
      </c>
      <c r="C40" s="152">
        <f t="shared" si="5"/>
        <v>3.9428815004262576</v>
      </c>
      <c r="D40" s="153"/>
      <c r="E40" s="153" t="s">
        <v>175</v>
      </c>
      <c r="F40" s="151">
        <v>460</v>
      </c>
      <c r="G40" s="154">
        <f t="shared" si="4"/>
        <v>26.728646135967463</v>
      </c>
    </row>
    <row r="41" spans="1:7" ht="12.75">
      <c r="A41" s="150" t="s">
        <v>176</v>
      </c>
      <c r="B41" s="151">
        <v>5</v>
      </c>
      <c r="C41" s="152">
        <f t="shared" si="5"/>
        <v>0.10656436487638533</v>
      </c>
      <c r="D41" s="153"/>
      <c r="E41" s="153" t="s">
        <v>177</v>
      </c>
      <c r="F41" s="151">
        <v>387</v>
      </c>
      <c r="G41" s="154">
        <f t="shared" si="4"/>
        <v>22.486926205694363</v>
      </c>
    </row>
    <row r="42" spans="1:7" ht="12.75">
      <c r="A42" s="150" t="s">
        <v>178</v>
      </c>
      <c r="B42" s="151">
        <v>99</v>
      </c>
      <c r="C42" s="152">
        <f t="shared" si="5"/>
        <v>2.1099744245524295</v>
      </c>
      <c r="D42" s="153"/>
      <c r="E42" s="153" t="s">
        <v>179</v>
      </c>
      <c r="F42" s="151">
        <v>173</v>
      </c>
      <c r="G42" s="154">
        <f t="shared" si="4"/>
        <v>10.052295177222545</v>
      </c>
    </row>
    <row r="43" spans="1:7" ht="12.75">
      <c r="A43" s="150" t="s">
        <v>180</v>
      </c>
      <c r="B43" s="151">
        <v>14</v>
      </c>
      <c r="C43" s="152">
        <f t="shared" si="5"/>
        <v>0.29838022165387895</v>
      </c>
      <c r="D43" s="153"/>
      <c r="E43" s="153"/>
      <c r="F43" s="146"/>
      <c r="G43" s="147"/>
    </row>
    <row r="44" spans="1:7" ht="12.75">
      <c r="A44" s="150" t="s">
        <v>181</v>
      </c>
      <c r="B44" s="151">
        <v>2</v>
      </c>
      <c r="C44" s="152">
        <f t="shared" si="5"/>
        <v>0.042625745950554135</v>
      </c>
      <c r="D44" s="153"/>
      <c r="E44" s="153" t="s">
        <v>182</v>
      </c>
      <c r="F44" s="151">
        <v>621</v>
      </c>
      <c r="G44" s="163">
        <f>F44*100/F33</f>
        <v>36.08367228355607</v>
      </c>
    </row>
    <row r="45" spans="1:7" ht="12.75">
      <c r="A45" s="150" t="s">
        <v>183</v>
      </c>
      <c r="B45" s="151">
        <v>61</v>
      </c>
      <c r="C45" s="152">
        <f t="shared" si="5"/>
        <v>1.300085251491901</v>
      </c>
      <c r="D45" s="153"/>
      <c r="E45" s="153" t="s">
        <v>184</v>
      </c>
      <c r="F45" s="151">
        <v>535</v>
      </c>
      <c r="G45" s="163">
        <f>F45*100/F33</f>
        <v>31.086577571179546</v>
      </c>
    </row>
    <row r="46" spans="1:7" ht="12.75">
      <c r="A46" s="150" t="s">
        <v>185</v>
      </c>
      <c r="B46" s="151">
        <v>4</v>
      </c>
      <c r="C46" s="152">
        <f t="shared" si="5"/>
        <v>0.08525149190110827</v>
      </c>
      <c r="D46" s="153"/>
      <c r="E46" s="153"/>
      <c r="F46" s="146"/>
      <c r="G46" s="147"/>
    </row>
    <row r="47" spans="1:7" ht="12.75">
      <c r="A47" s="150" t="s">
        <v>186</v>
      </c>
      <c r="B47" s="151">
        <v>1</v>
      </c>
      <c r="C47" s="152">
        <f t="shared" si="5"/>
        <v>0.021312872975277068</v>
      </c>
      <c r="D47" s="153"/>
      <c r="E47" s="153" t="s">
        <v>187</v>
      </c>
      <c r="F47" s="164">
        <v>2.68</v>
      </c>
      <c r="G47" s="165" t="s">
        <v>420</v>
      </c>
    </row>
    <row r="48" spans="1:7" ht="12.75">
      <c r="A48" s="150" t="s">
        <v>188</v>
      </c>
      <c r="B48" s="151">
        <v>11</v>
      </c>
      <c r="C48" s="152">
        <f t="shared" si="5"/>
        <v>0.23444160272804773</v>
      </c>
      <c r="D48" s="153"/>
      <c r="E48" s="153" t="s">
        <v>189</v>
      </c>
      <c r="F48" s="164">
        <v>3.16</v>
      </c>
      <c r="G48" s="165" t="s">
        <v>420</v>
      </c>
    </row>
    <row r="49" spans="1:7" ht="14.25">
      <c r="A49" s="150" t="s">
        <v>190</v>
      </c>
      <c r="B49" s="151">
        <v>6</v>
      </c>
      <c r="C49" s="152">
        <f t="shared" si="5"/>
        <v>0.1278772378516624</v>
      </c>
      <c r="D49" s="153"/>
      <c r="E49" s="153"/>
      <c r="F49" s="146"/>
      <c r="G49" s="147"/>
    </row>
    <row r="50" spans="1:7" ht="12.75">
      <c r="A50" s="150" t="s">
        <v>191</v>
      </c>
      <c r="B50" s="151">
        <v>3</v>
      </c>
      <c r="C50" s="152">
        <f t="shared" si="5"/>
        <v>0.0639386189258312</v>
      </c>
      <c r="D50" s="153"/>
      <c r="E50" s="144" t="s">
        <v>192</v>
      </c>
      <c r="F50" s="148"/>
      <c r="G50" s="160"/>
    </row>
    <row r="51" spans="1:7" ht="12.75">
      <c r="A51" s="150" t="s">
        <v>193</v>
      </c>
      <c r="B51" s="151">
        <v>0</v>
      </c>
      <c r="C51" s="152">
        <f t="shared" si="5"/>
        <v>0</v>
      </c>
      <c r="D51" s="153"/>
      <c r="E51" s="144" t="s">
        <v>194</v>
      </c>
      <c r="F51" s="142">
        <v>1840</v>
      </c>
      <c r="G51" s="149">
        <v>100</v>
      </c>
    </row>
    <row r="52" spans="1:7" ht="12.75">
      <c r="A52" s="150" t="s">
        <v>195</v>
      </c>
      <c r="B52" s="151">
        <v>0</v>
      </c>
      <c r="C52" s="152">
        <f t="shared" si="5"/>
        <v>0</v>
      </c>
      <c r="D52" s="153"/>
      <c r="E52" s="153" t="s">
        <v>196</v>
      </c>
      <c r="F52" s="151">
        <v>1721</v>
      </c>
      <c r="G52" s="154">
        <f>F52*100/F$51</f>
        <v>93.53260869565217</v>
      </c>
    </row>
    <row r="53" spans="1:7" ht="12.75">
      <c r="A53" s="150" t="s">
        <v>197</v>
      </c>
      <c r="B53" s="151">
        <v>3</v>
      </c>
      <c r="C53" s="152">
        <f t="shared" si="5"/>
        <v>0.0639386189258312</v>
      </c>
      <c r="D53" s="153"/>
      <c r="E53" s="153" t="s">
        <v>198</v>
      </c>
      <c r="F53" s="151">
        <v>119</v>
      </c>
      <c r="G53" s="154">
        <f>F53*100/F$51</f>
        <v>6.467391304347826</v>
      </c>
    </row>
    <row r="54" spans="1:7" ht="14.25">
      <c r="A54" s="150" t="s">
        <v>199</v>
      </c>
      <c r="B54" s="151">
        <v>0</v>
      </c>
      <c r="C54" s="152">
        <f t="shared" si="5"/>
        <v>0</v>
      </c>
      <c r="D54" s="153"/>
      <c r="E54" s="153" t="s">
        <v>200</v>
      </c>
      <c r="F54" s="151">
        <v>1</v>
      </c>
      <c r="G54" s="154">
        <f>F54*100/F$51</f>
        <v>0.05434782608695652</v>
      </c>
    </row>
    <row r="55" spans="1:7" ht="12.75">
      <c r="A55" s="150" t="s">
        <v>201</v>
      </c>
      <c r="B55" s="151">
        <v>56</v>
      </c>
      <c r="C55" s="152">
        <f>B55*100/B$7</f>
        <v>1.1935208866155158</v>
      </c>
      <c r="D55" s="153"/>
      <c r="E55" s="153"/>
      <c r="F55" s="146"/>
      <c r="G55" s="147"/>
    </row>
    <row r="56" spans="1:7" ht="12.75">
      <c r="A56" s="150" t="s">
        <v>202</v>
      </c>
      <c r="B56" s="166">
        <v>60</v>
      </c>
      <c r="C56" s="167">
        <f>B56*100/B$7</f>
        <v>1.278772378516624</v>
      </c>
      <c r="D56" s="153"/>
      <c r="E56" s="153" t="s">
        <v>203</v>
      </c>
      <c r="F56" s="168">
        <v>1</v>
      </c>
      <c r="G56" s="165" t="s">
        <v>420</v>
      </c>
    </row>
    <row r="57" spans="1:7" ht="12.75">
      <c r="A57" s="150"/>
      <c r="B57" s="166"/>
      <c r="C57" s="167"/>
      <c r="D57" s="153"/>
      <c r="E57" s="153" t="s">
        <v>204</v>
      </c>
      <c r="F57" s="168">
        <v>6.8</v>
      </c>
      <c r="G57" s="165" t="s">
        <v>420</v>
      </c>
    </row>
    <row r="58" spans="1:7" ht="12.75">
      <c r="A58" s="169" t="s">
        <v>205</v>
      </c>
      <c r="B58" s="166"/>
      <c r="C58" s="167"/>
      <c r="D58" s="153"/>
      <c r="E58" s="153"/>
      <c r="F58" s="146"/>
      <c r="G58" s="147"/>
    </row>
    <row r="59" spans="1:7" ht="14.25">
      <c r="A59" s="170" t="s">
        <v>206</v>
      </c>
      <c r="B59" s="166"/>
      <c r="C59" s="167"/>
      <c r="D59" s="153"/>
      <c r="E59" s="144" t="s">
        <v>207</v>
      </c>
      <c r="F59" s="148"/>
      <c r="G59" s="160"/>
    </row>
    <row r="60" spans="1:7" ht="12.75">
      <c r="A60" s="150" t="s">
        <v>208</v>
      </c>
      <c r="B60" s="166">
        <v>4332</v>
      </c>
      <c r="C60" s="167">
        <f>B60*100/B7</f>
        <v>92.32736572890026</v>
      </c>
      <c r="D60" s="153"/>
      <c r="E60" s="144" t="s">
        <v>209</v>
      </c>
      <c r="F60" s="142">
        <v>1721</v>
      </c>
      <c r="G60" s="149">
        <v>100</v>
      </c>
    </row>
    <row r="61" spans="1:7" ht="12.75">
      <c r="A61" s="150" t="s">
        <v>210</v>
      </c>
      <c r="B61" s="166">
        <v>211</v>
      </c>
      <c r="C61" s="167">
        <f>B61*100/B7</f>
        <v>4.497016197783461</v>
      </c>
      <c r="D61" s="153"/>
      <c r="E61" s="153" t="s">
        <v>211</v>
      </c>
      <c r="F61" s="171">
        <v>1353</v>
      </c>
      <c r="G61" s="154">
        <f>F61*100/F$60</f>
        <v>78.61708309122604</v>
      </c>
    </row>
    <row r="62" spans="1:7" ht="12.75">
      <c r="A62" s="150" t="s">
        <v>212</v>
      </c>
      <c r="B62" s="166">
        <v>14</v>
      </c>
      <c r="C62" s="167">
        <f>B62*100/B7</f>
        <v>0.29838022165387895</v>
      </c>
      <c r="D62" s="153"/>
      <c r="E62" s="153" t="s">
        <v>213</v>
      </c>
      <c r="F62" s="171">
        <v>368</v>
      </c>
      <c r="G62" s="154">
        <f>F62*100/F$60</f>
        <v>21.382916908773968</v>
      </c>
    </row>
    <row r="63" spans="1:7" ht="12.75">
      <c r="A63" s="150" t="s">
        <v>214</v>
      </c>
      <c r="B63" s="166">
        <v>109</v>
      </c>
      <c r="C63" s="167">
        <f>B63*100/B7</f>
        <v>2.3231031543052003</v>
      </c>
      <c r="D63" s="153"/>
      <c r="E63" s="153"/>
      <c r="F63" s="146"/>
      <c r="G63" s="147"/>
    </row>
    <row r="64" spans="1:7" ht="12.75">
      <c r="A64" s="150" t="s">
        <v>215</v>
      </c>
      <c r="B64" s="166">
        <v>3</v>
      </c>
      <c r="C64" s="167">
        <f>B64*100/B7</f>
        <v>0.0639386189258312</v>
      </c>
      <c r="D64" s="153"/>
      <c r="E64" s="153" t="s">
        <v>216</v>
      </c>
      <c r="F64" s="164">
        <v>2.76</v>
      </c>
      <c r="G64" s="165" t="s">
        <v>420</v>
      </c>
    </row>
    <row r="65" spans="1:7" ht="13.5" thickBot="1">
      <c r="A65" s="172" t="s">
        <v>217</v>
      </c>
      <c r="B65" s="173">
        <v>84</v>
      </c>
      <c r="C65" s="174">
        <f>B65*100/B7</f>
        <v>1.7902813299232736</v>
      </c>
      <c r="D65" s="175"/>
      <c r="E65" s="175" t="s">
        <v>218</v>
      </c>
      <c r="F65" s="176">
        <v>2.4</v>
      </c>
      <c r="G65" s="177" t="s">
        <v>420</v>
      </c>
    </row>
    <row r="66" ht="13.5" thickTop="1"/>
    <row r="67" ht="12.75">
      <c r="A67" s="124" t="s">
        <v>219</v>
      </c>
    </row>
    <row r="68" ht="12.75">
      <c r="A68" s="124" t="s">
        <v>220</v>
      </c>
    </row>
    <row r="69" ht="12.75">
      <c r="A69" s="124" t="s">
        <v>221</v>
      </c>
    </row>
    <row r="70" ht="12.75">
      <c r="A70" s="124" t="s">
        <v>222</v>
      </c>
    </row>
    <row r="71" ht="12.75">
      <c r="A71" s="124" t="s">
        <v>223</v>
      </c>
    </row>
    <row r="73" ht="12.75">
      <c r="A73" s="124" t="s">
        <v>324</v>
      </c>
    </row>
    <row r="74" ht="12.75">
      <c r="A74" s="124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4457</v>
      </c>
      <c r="G9" s="33">
        <f>(F9/$F$9)*100</f>
        <v>100</v>
      </c>
    </row>
    <row r="10" spans="1:7" ht="12.75">
      <c r="A10" s="29" t="s">
        <v>428</v>
      </c>
      <c r="B10" s="93">
        <v>1084</v>
      </c>
      <c r="C10" s="33">
        <f aca="true" t="shared" si="0" ref="C10:C15">(B10/$B$10)*100</f>
        <v>100</v>
      </c>
      <c r="E10" s="34" t="s">
        <v>429</v>
      </c>
      <c r="F10" s="97">
        <v>4266</v>
      </c>
      <c r="G10" s="84">
        <f aca="true" t="shared" si="1" ref="G10:G16">(F10/$F$9)*100</f>
        <v>95.71460623737941</v>
      </c>
    </row>
    <row r="11" spans="1:8" ht="12.75">
      <c r="A11" s="36" t="s">
        <v>430</v>
      </c>
      <c r="B11" s="98">
        <v>62</v>
      </c>
      <c r="C11" s="35">
        <f t="shared" si="0"/>
        <v>5.719557195571956</v>
      </c>
      <c r="E11" s="34" t="s">
        <v>431</v>
      </c>
      <c r="F11" s="97">
        <v>4215</v>
      </c>
      <c r="G11" s="84">
        <f t="shared" si="1"/>
        <v>94.57033879291002</v>
      </c>
      <c r="H11" s="15" t="s">
        <v>409</v>
      </c>
    </row>
    <row r="12" spans="1:8" ht="12.75">
      <c r="A12" s="36" t="s">
        <v>432</v>
      </c>
      <c r="B12" s="98">
        <v>55</v>
      </c>
      <c r="C12" s="35">
        <f t="shared" si="0"/>
        <v>5.07380073800738</v>
      </c>
      <c r="E12" s="34" t="s">
        <v>433</v>
      </c>
      <c r="F12" s="97">
        <v>2269</v>
      </c>
      <c r="G12" s="84">
        <f t="shared" si="1"/>
        <v>50.908682970608034</v>
      </c>
      <c r="H12" s="15" t="s">
        <v>409</v>
      </c>
    </row>
    <row r="13" spans="1:7" ht="12.75">
      <c r="A13" s="36" t="s">
        <v>434</v>
      </c>
      <c r="B13" s="98">
        <v>415</v>
      </c>
      <c r="C13" s="35">
        <f t="shared" si="0"/>
        <v>38.284132841328415</v>
      </c>
      <c r="E13" s="34" t="s">
        <v>435</v>
      </c>
      <c r="F13" s="97">
        <v>1946</v>
      </c>
      <c r="G13" s="84">
        <f t="shared" si="1"/>
        <v>43.661655822301995</v>
      </c>
    </row>
    <row r="14" spans="1:7" ht="12.75">
      <c r="A14" s="36" t="s">
        <v>436</v>
      </c>
      <c r="B14" s="98">
        <v>390</v>
      </c>
      <c r="C14" s="35">
        <f t="shared" si="0"/>
        <v>35.97785977859779</v>
      </c>
      <c r="E14" s="34" t="s">
        <v>325</v>
      </c>
      <c r="F14" s="97">
        <v>51</v>
      </c>
      <c r="G14" s="84">
        <f t="shared" si="1"/>
        <v>1.144267444469374</v>
      </c>
    </row>
    <row r="15" spans="1:7" ht="12.75">
      <c r="A15" s="36" t="s">
        <v>46</v>
      </c>
      <c r="B15" s="97">
        <v>162</v>
      </c>
      <c r="C15" s="35">
        <f t="shared" si="0"/>
        <v>14.944649446494465</v>
      </c>
      <c r="E15" s="34" t="s">
        <v>0</v>
      </c>
      <c r="F15" s="97">
        <v>191</v>
      </c>
      <c r="G15" s="84">
        <f t="shared" si="1"/>
        <v>4.285393762620597</v>
      </c>
    </row>
    <row r="16" spans="1:7" ht="12.75">
      <c r="A16" s="36"/>
      <c r="B16" s="93" t="s">
        <v>409</v>
      </c>
      <c r="C16" s="10"/>
      <c r="E16" s="34" t="s">
        <v>1</v>
      </c>
      <c r="F16" s="98">
        <v>84</v>
      </c>
      <c r="G16" s="84">
        <f t="shared" si="1"/>
        <v>1.8846757908907337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122</v>
      </c>
      <c r="G17" s="84">
        <f>(F17/$F$9)*100</f>
        <v>2.737267220103208</v>
      </c>
    </row>
    <row r="18" spans="1:7" ht="12.75">
      <c r="A18" s="29" t="s">
        <v>4</v>
      </c>
      <c r="B18" s="93">
        <v>3098</v>
      </c>
      <c r="C18" s="33">
        <f>(B18/$B$18)*100</f>
        <v>100</v>
      </c>
      <c r="E18" s="34" t="s">
        <v>5</v>
      </c>
      <c r="F18" s="97">
        <v>69</v>
      </c>
      <c r="G18" s="84">
        <f>(F18/$F$9)*100</f>
        <v>1.5481265425173882</v>
      </c>
    </row>
    <row r="19" spans="1:7" ht="12.75">
      <c r="A19" s="36" t="s">
        <v>6</v>
      </c>
      <c r="B19" s="97">
        <v>109</v>
      </c>
      <c r="C19" s="84">
        <f aca="true" t="shared" si="2" ref="C19:C25">(B19/$B$18)*100</f>
        <v>3.5183989670755325</v>
      </c>
      <c r="E19" s="34"/>
      <c r="F19" s="97" t="s">
        <v>409</v>
      </c>
      <c r="G19" s="84"/>
    </row>
    <row r="20" spans="1:7" ht="12.75">
      <c r="A20" s="36" t="s">
        <v>7</v>
      </c>
      <c r="B20" s="97">
        <v>391</v>
      </c>
      <c r="C20" s="84">
        <f t="shared" si="2"/>
        <v>12.62104583602324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1396</v>
      </c>
      <c r="C21" s="84">
        <f t="shared" si="2"/>
        <v>45.06132989025178</v>
      </c>
      <c r="E21" s="38" t="s">
        <v>326</v>
      </c>
      <c r="F21" s="80">
        <v>191</v>
      </c>
      <c r="G21" s="33">
        <f>(F21/$F$21)*100</f>
        <v>100</v>
      </c>
    </row>
    <row r="22" spans="1:7" ht="12.75">
      <c r="A22" s="36" t="s">
        <v>24</v>
      </c>
      <c r="B22" s="97">
        <v>536</v>
      </c>
      <c r="C22" s="84">
        <f t="shared" si="2"/>
        <v>17.301484828921883</v>
      </c>
      <c r="E22" s="34" t="s">
        <v>25</v>
      </c>
      <c r="F22" s="97">
        <v>59</v>
      </c>
      <c r="G22" s="84">
        <f aca="true" t="shared" si="3" ref="G22:G27">(F22/$F$21)*100</f>
        <v>30.89005235602094</v>
      </c>
    </row>
    <row r="23" spans="1:7" ht="12.75">
      <c r="A23" s="36" t="s">
        <v>26</v>
      </c>
      <c r="B23" s="97">
        <v>225</v>
      </c>
      <c r="C23" s="84">
        <f t="shared" si="2"/>
        <v>7.262750161394448</v>
      </c>
      <c r="E23" s="34" t="s">
        <v>27</v>
      </c>
      <c r="F23" s="97">
        <v>108</v>
      </c>
      <c r="G23" s="84">
        <f t="shared" si="3"/>
        <v>56.54450261780105</v>
      </c>
    </row>
    <row r="24" spans="1:7" ht="12.75">
      <c r="A24" s="36" t="s">
        <v>28</v>
      </c>
      <c r="B24" s="97">
        <v>311</v>
      </c>
      <c r="C24" s="84">
        <f t="shared" si="2"/>
        <v>10.038734667527436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130</v>
      </c>
      <c r="C25" s="84">
        <f t="shared" si="2"/>
        <v>4.196255648805681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14</v>
      </c>
      <c r="G26" s="84">
        <f t="shared" si="3"/>
        <v>7.329842931937172</v>
      </c>
    </row>
    <row r="27" spans="1:7" ht="12.75">
      <c r="A27" s="36" t="s">
        <v>33</v>
      </c>
      <c r="B27" s="108">
        <v>83.9</v>
      </c>
      <c r="C27" s="37" t="s">
        <v>420</v>
      </c>
      <c r="E27" s="34" t="s">
        <v>34</v>
      </c>
      <c r="F27" s="97">
        <v>10</v>
      </c>
      <c r="G27" s="84">
        <f t="shared" si="3"/>
        <v>5.2356020942408374</v>
      </c>
    </row>
    <row r="28" spans="1:7" ht="12.75">
      <c r="A28" s="36" t="s">
        <v>35</v>
      </c>
      <c r="B28" s="108">
        <v>14.2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4216</v>
      </c>
      <c r="G30" s="33">
        <f>(F30/$F$30)*100</f>
        <v>100</v>
      </c>
      <c r="J30" s="39"/>
    </row>
    <row r="31" spans="1:10" ht="12.75">
      <c r="A31" s="95" t="s">
        <v>18</v>
      </c>
      <c r="B31" s="93">
        <v>3664</v>
      </c>
      <c r="C31" s="33">
        <f>(B31/$B$31)*100</f>
        <v>100</v>
      </c>
      <c r="E31" s="34" t="s">
        <v>39</v>
      </c>
      <c r="F31" s="97">
        <v>3887</v>
      </c>
      <c r="G31" s="101">
        <f>(F31/$F$30)*100</f>
        <v>92.19639468690703</v>
      </c>
      <c r="J31" s="39"/>
    </row>
    <row r="32" spans="1:10" ht="12.75">
      <c r="A32" s="36" t="s">
        <v>40</v>
      </c>
      <c r="B32" s="97">
        <v>923</v>
      </c>
      <c r="C32" s="10">
        <f>(B32/$B$31)*100</f>
        <v>25.1910480349345</v>
      </c>
      <c r="E32" s="34" t="s">
        <v>41</v>
      </c>
      <c r="F32" s="97">
        <v>329</v>
      </c>
      <c r="G32" s="101">
        <f aca="true" t="shared" si="4" ref="G32:G39">(F32/$F$30)*100</f>
        <v>7.803605313092979</v>
      </c>
      <c r="J32" s="39"/>
    </row>
    <row r="33" spans="1:10" ht="12.75">
      <c r="A33" s="36" t="s">
        <v>42</v>
      </c>
      <c r="B33" s="97">
        <v>2248</v>
      </c>
      <c r="C33" s="10">
        <f aca="true" t="shared" si="5" ref="C33:C38">(B33/$B$31)*100</f>
        <v>61.35371179039302</v>
      </c>
      <c r="E33" s="34" t="s">
        <v>43</v>
      </c>
      <c r="F33" s="97">
        <v>110</v>
      </c>
      <c r="G33" s="101">
        <f t="shared" si="4"/>
        <v>2.6091081593927896</v>
      </c>
      <c r="J33" s="39"/>
    </row>
    <row r="34" spans="1:7" ht="12.75">
      <c r="A34" s="36" t="s">
        <v>44</v>
      </c>
      <c r="B34" s="97">
        <v>48</v>
      </c>
      <c r="C34" s="10">
        <f t="shared" si="5"/>
        <v>1.3100436681222707</v>
      </c>
      <c r="E34" s="34" t="s">
        <v>45</v>
      </c>
      <c r="F34" s="97">
        <v>138</v>
      </c>
      <c r="G34" s="101">
        <f t="shared" si="4"/>
        <v>3.273244781783681</v>
      </c>
    </row>
    <row r="35" spans="1:7" ht="12.75">
      <c r="A35" s="36" t="s">
        <v>47</v>
      </c>
      <c r="B35" s="97">
        <v>236</v>
      </c>
      <c r="C35" s="10">
        <f t="shared" si="5"/>
        <v>6.441048034934497</v>
      </c>
      <c r="E35" s="34" t="s">
        <v>43</v>
      </c>
      <c r="F35" s="97">
        <v>32</v>
      </c>
      <c r="G35" s="101">
        <f t="shared" si="4"/>
        <v>0.7590132827324478</v>
      </c>
    </row>
    <row r="36" spans="1:7" ht="12.75">
      <c r="A36" s="36" t="s">
        <v>19</v>
      </c>
      <c r="B36" s="97">
        <v>173</v>
      </c>
      <c r="C36" s="10">
        <f t="shared" si="5"/>
        <v>4.721615720524017</v>
      </c>
      <c r="E36" s="34" t="s">
        <v>49</v>
      </c>
      <c r="F36" s="97">
        <v>160</v>
      </c>
      <c r="G36" s="101">
        <f t="shared" si="4"/>
        <v>3.795066413662239</v>
      </c>
    </row>
    <row r="37" spans="1:7" ht="12.75">
      <c r="A37" s="36" t="s">
        <v>48</v>
      </c>
      <c r="B37" s="97">
        <v>209</v>
      </c>
      <c r="C37" s="10">
        <f t="shared" si="5"/>
        <v>5.704148471615721</v>
      </c>
      <c r="E37" s="34" t="s">
        <v>43</v>
      </c>
      <c r="F37" s="97">
        <v>71</v>
      </c>
      <c r="G37" s="101">
        <f t="shared" si="4"/>
        <v>1.6840607210626186</v>
      </c>
    </row>
    <row r="38" spans="1:7" ht="12.75">
      <c r="A38" s="36" t="s">
        <v>19</v>
      </c>
      <c r="B38" s="97">
        <v>103</v>
      </c>
      <c r="C38" s="10">
        <f t="shared" si="5"/>
        <v>2.811135371179039</v>
      </c>
      <c r="E38" s="34" t="s">
        <v>418</v>
      </c>
      <c r="F38" s="97">
        <v>24</v>
      </c>
      <c r="G38" s="101">
        <f t="shared" si="4"/>
        <v>0.5692599620493358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104</v>
      </c>
      <c r="C42" s="33">
        <f>(B42/$B$42)*100</f>
        <v>100</v>
      </c>
      <c r="E42" s="31" t="s">
        <v>427</v>
      </c>
      <c r="F42" s="80">
        <v>4457</v>
      </c>
      <c r="G42" s="99">
        <f>(F42/$F$42)*100</f>
        <v>100</v>
      </c>
      <c r="I42" s="39"/>
    </row>
    <row r="43" spans="1:7" ht="12.75">
      <c r="A43" s="36" t="s">
        <v>23</v>
      </c>
      <c r="B43" s="98">
        <v>31</v>
      </c>
      <c r="C43" s="102">
        <f>(B43/$B$42)*100</f>
        <v>29.807692307692307</v>
      </c>
      <c r="E43" s="60" t="s">
        <v>327</v>
      </c>
      <c r="F43" s="106">
        <v>5559</v>
      </c>
      <c r="G43" s="107">
        <f aca="true" t="shared" si="6" ref="G43:G71">(F43/$F$42)*100</f>
        <v>124.72515144716176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8</v>
      </c>
      <c r="G45" s="101">
        <f t="shared" si="6"/>
        <v>0.17949293246578416</v>
      </c>
    </row>
    <row r="46" spans="1:7" ht="12.75">
      <c r="A46" s="29" t="s">
        <v>53</v>
      </c>
      <c r="B46" s="93">
        <v>3421</v>
      </c>
      <c r="C46" s="33">
        <f>(B46/$B$46)*100</f>
        <v>100</v>
      </c>
      <c r="E46" s="1" t="s">
        <v>54</v>
      </c>
      <c r="F46" s="97">
        <v>0</v>
      </c>
      <c r="G46" s="101">
        <f t="shared" si="6"/>
        <v>0</v>
      </c>
    </row>
    <row r="47" spans="1:7" ht="12.75">
      <c r="A47" s="36" t="s">
        <v>55</v>
      </c>
      <c r="B47" s="97">
        <v>575</v>
      </c>
      <c r="C47" s="10">
        <f>(B47/$B$46)*100</f>
        <v>16.807950891552178</v>
      </c>
      <c r="E47" s="1" t="s">
        <v>56</v>
      </c>
      <c r="F47" s="97">
        <v>29</v>
      </c>
      <c r="G47" s="101">
        <f t="shared" si="6"/>
        <v>0.6506618801884676</v>
      </c>
    </row>
    <row r="48" spans="1:7" ht="12.75">
      <c r="A48" s="36"/>
      <c r="B48" s="93" t="s">
        <v>409</v>
      </c>
      <c r="C48" s="10"/>
      <c r="E48" s="1" t="s">
        <v>57</v>
      </c>
      <c r="F48" s="97">
        <v>354</v>
      </c>
      <c r="G48" s="101">
        <f t="shared" si="6"/>
        <v>7.942562261610949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69</v>
      </c>
      <c r="G49" s="101">
        <f t="shared" si="6"/>
        <v>1.5481265425173882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0</v>
      </c>
      <c r="G50" s="101">
        <f t="shared" si="6"/>
        <v>0</v>
      </c>
    </row>
    <row r="51" spans="1:7" ht="12.75">
      <c r="A51" s="5" t="s">
        <v>60</v>
      </c>
      <c r="B51" s="93">
        <v>920</v>
      </c>
      <c r="C51" s="33">
        <f>(B51/$B$51)*100</f>
        <v>100</v>
      </c>
      <c r="E51" s="1" t="s">
        <v>61</v>
      </c>
      <c r="F51" s="97">
        <v>967</v>
      </c>
      <c r="G51" s="101">
        <f t="shared" si="6"/>
        <v>21.69620821180166</v>
      </c>
    </row>
    <row r="52" spans="1:7" ht="12.75">
      <c r="A52" s="4" t="s">
        <v>62</v>
      </c>
      <c r="B52" s="98">
        <v>51</v>
      </c>
      <c r="C52" s="10">
        <f>(B52/$B$51)*100</f>
        <v>5.543478260869565</v>
      </c>
      <c r="E52" s="1" t="s">
        <v>63</v>
      </c>
      <c r="F52" s="97">
        <v>0</v>
      </c>
      <c r="G52" s="101">
        <f t="shared" si="6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17</v>
      </c>
      <c r="G53" s="101">
        <f t="shared" si="6"/>
        <v>0.3814224814897913</v>
      </c>
    </row>
    <row r="54" spans="1:7" ht="14.25">
      <c r="A54" s="5" t="s">
        <v>65</v>
      </c>
      <c r="B54" s="93">
        <v>2519</v>
      </c>
      <c r="C54" s="33">
        <f>(B54/$B$54)*100</f>
        <v>100</v>
      </c>
      <c r="E54" s="1" t="s">
        <v>360</v>
      </c>
      <c r="F54" s="97">
        <v>1189</v>
      </c>
      <c r="G54" s="101">
        <f t="shared" si="6"/>
        <v>26.67713708772717</v>
      </c>
    </row>
    <row r="55" spans="1:7" ht="12.75">
      <c r="A55" s="4" t="s">
        <v>62</v>
      </c>
      <c r="B55" s="98">
        <v>489</v>
      </c>
      <c r="C55" s="10">
        <f>(B55/$B$54)*100</f>
        <v>19.412465263993646</v>
      </c>
      <c r="E55" s="1" t="s">
        <v>66</v>
      </c>
      <c r="F55" s="97">
        <v>1415</v>
      </c>
      <c r="G55" s="101">
        <f t="shared" si="6"/>
        <v>31.747812429885574</v>
      </c>
    </row>
    <row r="56" spans="1:7" ht="12.75">
      <c r="A56" s="4" t="s">
        <v>67</v>
      </c>
      <c r="B56" s="120">
        <v>51.7</v>
      </c>
      <c r="C56" s="37" t="s">
        <v>420</v>
      </c>
      <c r="E56" s="1" t="s">
        <v>68</v>
      </c>
      <c r="F56" s="97">
        <v>45</v>
      </c>
      <c r="G56" s="101">
        <f t="shared" si="6"/>
        <v>1.0096477451200359</v>
      </c>
    </row>
    <row r="57" spans="1:7" ht="12.75">
      <c r="A57" s="4" t="s">
        <v>69</v>
      </c>
      <c r="B57" s="98">
        <v>2030</v>
      </c>
      <c r="C57" s="10">
        <f>(B57/$B$54)*100</f>
        <v>80.58753473600635</v>
      </c>
      <c r="E57" s="1" t="s">
        <v>70</v>
      </c>
      <c r="F57" s="97">
        <v>56</v>
      </c>
      <c r="G57" s="101">
        <f t="shared" si="6"/>
        <v>1.2564505272604891</v>
      </c>
    </row>
    <row r="58" spans="1:7" ht="12.75">
      <c r="A58" s="4" t="s">
        <v>67</v>
      </c>
      <c r="B58" s="120">
        <v>73.6</v>
      </c>
      <c r="C58" s="37" t="s">
        <v>420</v>
      </c>
      <c r="E58" s="1" t="s">
        <v>71</v>
      </c>
      <c r="F58" s="97">
        <v>253</v>
      </c>
      <c r="G58" s="101">
        <f t="shared" si="6"/>
        <v>5.676463989230425</v>
      </c>
    </row>
    <row r="59" spans="1:7" ht="12.75">
      <c r="A59" s="4"/>
      <c r="B59" s="93" t="s">
        <v>409</v>
      </c>
      <c r="C59" s="10"/>
      <c r="E59" s="1" t="s">
        <v>72</v>
      </c>
      <c r="F59" s="97">
        <v>4</v>
      </c>
      <c r="G59" s="101">
        <f t="shared" si="6"/>
        <v>0.08974646623289208</v>
      </c>
    </row>
    <row r="60" spans="1:7" ht="12.75">
      <c r="A60" s="5" t="s">
        <v>73</v>
      </c>
      <c r="B60" s="93">
        <v>769</v>
      </c>
      <c r="C60" s="33">
        <f>(B60/$B$60)*100</f>
        <v>100</v>
      </c>
      <c r="E60" s="1" t="s">
        <v>74</v>
      </c>
      <c r="F60" s="97">
        <v>42</v>
      </c>
      <c r="G60" s="101">
        <f t="shared" si="6"/>
        <v>0.9423378954453668</v>
      </c>
    </row>
    <row r="61" spans="1:7" ht="12.75">
      <c r="A61" s="4" t="s">
        <v>62</v>
      </c>
      <c r="B61" s="97">
        <v>339</v>
      </c>
      <c r="C61" s="10">
        <f>(B61/$B$60)*100</f>
        <v>44.083224967490246</v>
      </c>
      <c r="E61" s="1" t="s">
        <v>75</v>
      </c>
      <c r="F61" s="97">
        <v>43</v>
      </c>
      <c r="G61" s="101">
        <f t="shared" si="6"/>
        <v>0.9647745120035899</v>
      </c>
    </row>
    <row r="62" spans="1:7" ht="12.75">
      <c r="A62" s="4"/>
      <c r="B62" s="93" t="s">
        <v>409</v>
      </c>
      <c r="C62" s="10"/>
      <c r="E62" s="1" t="s">
        <v>76</v>
      </c>
      <c r="F62" s="97">
        <v>37</v>
      </c>
      <c r="G62" s="101">
        <f t="shared" si="6"/>
        <v>0.8301548126542516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23</v>
      </c>
      <c r="G63" s="101">
        <f t="shared" si="6"/>
        <v>0.5160421808391294</v>
      </c>
    </row>
    <row r="64" spans="1:7" ht="12.75">
      <c r="A64" s="29" t="s">
        <v>79</v>
      </c>
      <c r="B64" s="93">
        <v>4216</v>
      </c>
      <c r="C64" s="33">
        <f>(B64/$B$64)*100</f>
        <v>100</v>
      </c>
      <c r="E64" s="1" t="s">
        <v>80</v>
      </c>
      <c r="F64" s="97">
        <v>7</v>
      </c>
      <c r="G64" s="101">
        <f t="shared" si="6"/>
        <v>0.15705631590756114</v>
      </c>
    </row>
    <row r="65" spans="1:7" ht="12.75">
      <c r="A65" s="4" t="s">
        <v>415</v>
      </c>
      <c r="B65" s="97">
        <v>2943</v>
      </c>
      <c r="C65" s="10">
        <f>(B65/$B$64)*100</f>
        <v>69.8055028462998</v>
      </c>
      <c r="E65" s="1" t="s">
        <v>81</v>
      </c>
      <c r="F65" s="97">
        <v>8</v>
      </c>
      <c r="G65" s="101">
        <f t="shared" si="6"/>
        <v>0.17949293246578416</v>
      </c>
    </row>
    <row r="66" spans="1:7" ht="12.75">
      <c r="A66" s="4" t="s">
        <v>416</v>
      </c>
      <c r="B66" s="97">
        <v>1238</v>
      </c>
      <c r="C66" s="10">
        <f aca="true" t="shared" si="7" ref="C66:C71">(B66/$B$64)*100</f>
        <v>29.364326375711574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912</v>
      </c>
      <c r="C67" s="10">
        <f t="shared" si="7"/>
        <v>21.631878557874764</v>
      </c>
      <c r="E67" s="1" t="s">
        <v>84</v>
      </c>
      <c r="F67" s="97">
        <v>34</v>
      </c>
      <c r="G67" s="101">
        <f t="shared" si="6"/>
        <v>0.7628449629795826</v>
      </c>
    </row>
    <row r="68" spans="1:7" ht="12.75">
      <c r="A68" s="4" t="s">
        <v>85</v>
      </c>
      <c r="B68" s="97">
        <v>326</v>
      </c>
      <c r="C68" s="10">
        <f t="shared" si="7"/>
        <v>7.732447817836813</v>
      </c>
      <c r="E68" s="1" t="s">
        <v>86</v>
      </c>
      <c r="F68" s="97">
        <v>117</v>
      </c>
      <c r="G68" s="101">
        <f t="shared" si="6"/>
        <v>2.6250841373120934</v>
      </c>
    </row>
    <row r="69" spans="1:7" ht="12.75">
      <c r="A69" s="4" t="s">
        <v>87</v>
      </c>
      <c r="B69" s="97">
        <v>217</v>
      </c>
      <c r="C69" s="10">
        <f t="shared" si="7"/>
        <v>5.147058823529411</v>
      </c>
      <c r="E69" s="1" t="s">
        <v>88</v>
      </c>
      <c r="F69" s="97">
        <v>61</v>
      </c>
      <c r="G69" s="101">
        <f t="shared" si="6"/>
        <v>1.368633610051604</v>
      </c>
    </row>
    <row r="70" spans="1:7" ht="12.75">
      <c r="A70" s="4" t="s">
        <v>89</v>
      </c>
      <c r="B70" s="97">
        <v>109</v>
      </c>
      <c r="C70" s="10">
        <f t="shared" si="7"/>
        <v>2.5853889943074004</v>
      </c>
      <c r="E70" s="1" t="s">
        <v>90</v>
      </c>
      <c r="F70" s="97">
        <v>7</v>
      </c>
      <c r="G70" s="101">
        <f t="shared" si="6"/>
        <v>0.15705631590756114</v>
      </c>
    </row>
    <row r="71" spans="1:7" ht="13.5" thickBot="1">
      <c r="A71" s="7" t="s">
        <v>417</v>
      </c>
      <c r="B71" s="103">
        <v>35</v>
      </c>
      <c r="C71" s="40">
        <f t="shared" si="7"/>
        <v>0.8301707779886147</v>
      </c>
      <c r="D71" s="41"/>
      <c r="E71" s="9" t="s">
        <v>91</v>
      </c>
      <c r="F71" s="103">
        <v>774</v>
      </c>
      <c r="G71" s="104">
        <f t="shared" si="6"/>
        <v>17.365941216064616</v>
      </c>
    </row>
    <row r="72" spans="5:6" ht="13.5" thickTop="1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3574</v>
      </c>
      <c r="C9" s="81">
        <f>(B9/$B$9)*100</f>
        <v>100</v>
      </c>
      <c r="D9" s="65"/>
      <c r="E9" s="79" t="s">
        <v>103</v>
      </c>
      <c r="F9" s="80">
        <v>1637</v>
      </c>
      <c r="G9" s="81">
        <f>(F9/$F$9)*100</f>
        <v>100</v>
      </c>
    </row>
    <row r="10" spans="1:7" ht="12.75">
      <c r="A10" s="82" t="s">
        <v>104</v>
      </c>
      <c r="B10" s="97">
        <v>2225</v>
      </c>
      <c r="C10" s="105">
        <f>(B10/$B$9)*100</f>
        <v>62.25517627308338</v>
      </c>
      <c r="D10" s="65"/>
      <c r="E10" s="78" t="s">
        <v>105</v>
      </c>
      <c r="F10" s="97">
        <v>72</v>
      </c>
      <c r="G10" s="105">
        <f aca="true" t="shared" si="0" ref="G10:G19">(F10/$F$9)*100</f>
        <v>4.398289554062309</v>
      </c>
    </row>
    <row r="11" spans="1:7" ht="12.75">
      <c r="A11" s="82" t="s">
        <v>106</v>
      </c>
      <c r="B11" s="97">
        <v>2217</v>
      </c>
      <c r="C11" s="105">
        <f aca="true" t="shared" si="1" ref="C11:C16">(B11/$B$9)*100</f>
        <v>62.03133743704533</v>
      </c>
      <c r="D11" s="65"/>
      <c r="E11" s="78" t="s">
        <v>107</v>
      </c>
      <c r="F11" s="97">
        <v>41</v>
      </c>
      <c r="G11" s="105">
        <f t="shared" si="0"/>
        <v>2.504581551618815</v>
      </c>
    </row>
    <row r="12" spans="1:7" ht="12.75">
      <c r="A12" s="82" t="s">
        <v>108</v>
      </c>
      <c r="B12" s="97">
        <v>1992</v>
      </c>
      <c r="C12" s="105">
        <f>(B12/$B$9)*100</f>
        <v>55.7358701734751</v>
      </c>
      <c r="D12" s="65"/>
      <c r="E12" s="78" t="s">
        <v>109</v>
      </c>
      <c r="F12" s="97">
        <v>230</v>
      </c>
      <c r="G12" s="105">
        <f t="shared" si="0"/>
        <v>14.050091631032377</v>
      </c>
    </row>
    <row r="13" spans="1:7" ht="12.75">
      <c r="A13" s="82" t="s">
        <v>110</v>
      </c>
      <c r="B13" s="97">
        <v>225</v>
      </c>
      <c r="C13" s="105">
        <f>(B13/$B$9)*100</f>
        <v>6.29546726357023</v>
      </c>
      <c r="D13" s="65"/>
      <c r="E13" s="78" t="s">
        <v>111</v>
      </c>
      <c r="F13" s="97">
        <v>240</v>
      </c>
      <c r="G13" s="105">
        <f t="shared" si="0"/>
        <v>14.660965180207697</v>
      </c>
    </row>
    <row r="14" spans="1:7" ht="12.75">
      <c r="A14" s="82" t="s">
        <v>112</v>
      </c>
      <c r="B14" s="109">
        <v>10.1</v>
      </c>
      <c r="C14" s="112" t="s">
        <v>420</v>
      </c>
      <c r="D14" s="65"/>
      <c r="E14" s="78" t="s">
        <v>113</v>
      </c>
      <c r="F14" s="97">
        <v>241</v>
      </c>
      <c r="G14" s="105">
        <f t="shared" si="0"/>
        <v>14.72205253512523</v>
      </c>
    </row>
    <row r="15" spans="1:7" ht="12.75">
      <c r="A15" s="82" t="s">
        <v>114</v>
      </c>
      <c r="B15" s="109">
        <v>8</v>
      </c>
      <c r="C15" s="105">
        <f t="shared" si="1"/>
        <v>0.22383883603805263</v>
      </c>
      <c r="D15" s="65"/>
      <c r="E15" s="78" t="s">
        <v>115</v>
      </c>
      <c r="F15" s="97">
        <v>433</v>
      </c>
      <c r="G15" s="105">
        <f t="shared" si="0"/>
        <v>26.450824679291387</v>
      </c>
    </row>
    <row r="16" spans="1:7" ht="12.75">
      <c r="A16" s="82" t="s">
        <v>226</v>
      </c>
      <c r="B16" s="97">
        <v>1349</v>
      </c>
      <c r="C16" s="105">
        <f t="shared" si="1"/>
        <v>37.74482372691662</v>
      </c>
      <c r="D16" s="65"/>
      <c r="E16" s="78" t="s">
        <v>227</v>
      </c>
      <c r="F16" s="97">
        <v>199</v>
      </c>
      <c r="G16" s="105">
        <f t="shared" si="0"/>
        <v>12.156383628588882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167</v>
      </c>
      <c r="G17" s="105">
        <f t="shared" si="0"/>
        <v>10.201588271227855</v>
      </c>
    </row>
    <row r="18" spans="1:7" ht="12.75">
      <c r="A18" s="77" t="s">
        <v>229</v>
      </c>
      <c r="B18" s="80">
        <v>1753</v>
      </c>
      <c r="C18" s="81">
        <f>(B18/$B$18)*100</f>
        <v>100</v>
      </c>
      <c r="D18" s="65"/>
      <c r="E18" s="78" t="s">
        <v>329</v>
      </c>
      <c r="F18" s="97">
        <v>4</v>
      </c>
      <c r="G18" s="105">
        <f t="shared" si="0"/>
        <v>0.2443494196701283</v>
      </c>
    </row>
    <row r="19" spans="1:9" ht="12.75">
      <c r="A19" s="82" t="s">
        <v>104</v>
      </c>
      <c r="B19" s="97">
        <v>938</v>
      </c>
      <c r="C19" s="105">
        <f>(B19/$B$18)*100</f>
        <v>53.50827153451226</v>
      </c>
      <c r="D19" s="65"/>
      <c r="E19" s="78" t="s">
        <v>328</v>
      </c>
      <c r="F19" s="98">
        <v>10</v>
      </c>
      <c r="G19" s="105">
        <f t="shared" si="0"/>
        <v>0.6108735491753208</v>
      </c>
      <c r="I19" s="118"/>
    </row>
    <row r="20" spans="1:7" ht="12.75">
      <c r="A20" s="82" t="s">
        <v>106</v>
      </c>
      <c r="B20" s="97">
        <v>938</v>
      </c>
      <c r="C20" s="105">
        <f>(B20/$B$18)*100</f>
        <v>53.50827153451226</v>
      </c>
      <c r="D20" s="65"/>
      <c r="E20" s="78" t="s">
        <v>230</v>
      </c>
      <c r="F20" s="97">
        <v>49707</v>
      </c>
      <c r="G20" s="112" t="s">
        <v>420</v>
      </c>
    </row>
    <row r="21" spans="1:7" ht="12.75">
      <c r="A21" s="82" t="s">
        <v>108</v>
      </c>
      <c r="B21" s="97">
        <v>855</v>
      </c>
      <c r="C21" s="105">
        <f>(B21/$B$18)*100</f>
        <v>48.77353108956075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1303</v>
      </c>
      <c r="G22" s="105">
        <f>(F22/$F$9)*100</f>
        <v>79.59682345754429</v>
      </c>
    </row>
    <row r="23" spans="1:7" ht="12.75">
      <c r="A23" s="77" t="s">
        <v>232</v>
      </c>
      <c r="B23" s="80">
        <v>263</v>
      </c>
      <c r="C23" s="81">
        <f>(B23/$B$23)*100</f>
        <v>100</v>
      </c>
      <c r="D23" s="65"/>
      <c r="E23" s="78" t="s">
        <v>233</v>
      </c>
      <c r="F23" s="97">
        <v>52719</v>
      </c>
      <c r="G23" s="112" t="s">
        <v>420</v>
      </c>
    </row>
    <row r="24" spans="1:7" ht="12.75">
      <c r="A24" s="82" t="s">
        <v>234</v>
      </c>
      <c r="B24" s="97">
        <v>148</v>
      </c>
      <c r="C24" s="105">
        <f>(B24/$B$23)*100</f>
        <v>56.27376425855514</v>
      </c>
      <c r="D24" s="65"/>
      <c r="E24" s="78" t="s">
        <v>235</v>
      </c>
      <c r="F24" s="97">
        <v>554</v>
      </c>
      <c r="G24" s="105">
        <f>(F24/$F$9)*100</f>
        <v>33.84239462431277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12447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71</v>
      </c>
      <c r="G26" s="105">
        <f>(F26/$F$9)*100</f>
        <v>4.337202199144777</v>
      </c>
    </row>
    <row r="27" spans="1:7" ht="12.75">
      <c r="A27" s="77" t="s">
        <v>244</v>
      </c>
      <c r="B27" s="80">
        <v>1941</v>
      </c>
      <c r="C27" s="81">
        <f>(B27/$B$27)*100</f>
        <v>100</v>
      </c>
      <c r="D27" s="65"/>
      <c r="E27" s="78" t="s">
        <v>237</v>
      </c>
      <c r="F27" s="98">
        <v>9397</v>
      </c>
      <c r="G27" s="112" t="s">
        <v>420</v>
      </c>
    </row>
    <row r="28" spans="1:7" ht="12.75">
      <c r="A28" s="82" t="s">
        <v>245</v>
      </c>
      <c r="B28" s="97">
        <v>1628</v>
      </c>
      <c r="C28" s="105">
        <f aca="true" t="shared" si="2" ref="C28:C33">(B28/$B$27)*100</f>
        <v>83.87429160226687</v>
      </c>
      <c r="D28" s="65"/>
      <c r="E28" s="78" t="s">
        <v>238</v>
      </c>
      <c r="F28" s="97">
        <v>35</v>
      </c>
      <c r="G28" s="105">
        <f>(F28/$F$9)*100</f>
        <v>2.138057422113622</v>
      </c>
    </row>
    <row r="29" spans="1:7" ht="12.75">
      <c r="A29" s="82" t="s">
        <v>246</v>
      </c>
      <c r="B29" s="97">
        <v>177</v>
      </c>
      <c r="C29" s="105">
        <f t="shared" si="2"/>
        <v>9.119010819165378</v>
      </c>
      <c r="D29" s="65"/>
      <c r="E29" s="78" t="s">
        <v>239</v>
      </c>
      <c r="F29" s="97">
        <v>2741</v>
      </c>
      <c r="G29" s="112" t="s">
        <v>420</v>
      </c>
    </row>
    <row r="30" spans="1:7" ht="12.75">
      <c r="A30" s="82" t="s">
        <v>247</v>
      </c>
      <c r="B30" s="97">
        <v>61</v>
      </c>
      <c r="C30" s="105">
        <f t="shared" si="2"/>
        <v>3.1427099433281813</v>
      </c>
      <c r="D30" s="65"/>
      <c r="E30" s="78" t="s">
        <v>240</v>
      </c>
      <c r="F30" s="97">
        <v>336</v>
      </c>
      <c r="G30" s="105">
        <f>(F30/$F$9)*100</f>
        <v>20.525351252290776</v>
      </c>
    </row>
    <row r="31" spans="1:7" ht="12.75">
      <c r="A31" s="82" t="s">
        <v>274</v>
      </c>
      <c r="B31" s="97">
        <v>32</v>
      </c>
      <c r="C31" s="105">
        <f t="shared" si="2"/>
        <v>1.6486347243688821</v>
      </c>
      <c r="D31" s="65"/>
      <c r="E31" s="78" t="s">
        <v>241</v>
      </c>
      <c r="F31" s="97">
        <v>14513</v>
      </c>
      <c r="G31" s="112" t="s">
        <v>420</v>
      </c>
    </row>
    <row r="32" spans="1:7" ht="12.75">
      <c r="A32" s="82" t="s">
        <v>248</v>
      </c>
      <c r="B32" s="97">
        <v>4</v>
      </c>
      <c r="C32" s="105">
        <f t="shared" si="2"/>
        <v>0.20607934054611027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39</v>
      </c>
      <c r="C33" s="105">
        <f t="shared" si="2"/>
        <v>2.009273570324575</v>
      </c>
      <c r="D33" s="65"/>
      <c r="E33" s="79" t="s">
        <v>243</v>
      </c>
      <c r="F33" s="80">
        <v>1200</v>
      </c>
      <c r="G33" s="81">
        <f>(F33/$F$33)*100</f>
        <v>100</v>
      </c>
    </row>
    <row r="34" spans="1:7" ht="12.75">
      <c r="A34" s="82" t="s">
        <v>250</v>
      </c>
      <c r="B34" s="109">
        <v>28.7</v>
      </c>
      <c r="C34" s="112" t="s">
        <v>420</v>
      </c>
      <c r="D34" s="65"/>
      <c r="E34" s="78" t="s">
        <v>105</v>
      </c>
      <c r="F34" s="97">
        <v>11</v>
      </c>
      <c r="G34" s="105">
        <f aca="true" t="shared" si="3" ref="G34:G43">(F34/$F$33)*100</f>
        <v>0.9166666666666666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7</v>
      </c>
      <c r="G35" s="105">
        <f t="shared" si="3"/>
        <v>0.5833333333333334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130</v>
      </c>
      <c r="G36" s="105">
        <f t="shared" si="3"/>
        <v>10.833333333333334</v>
      </c>
    </row>
    <row r="37" spans="1:7" ht="12.75">
      <c r="A37" s="77" t="s">
        <v>253</v>
      </c>
      <c r="B37" s="80">
        <v>1992</v>
      </c>
      <c r="C37" s="81">
        <f>(B37/$B$37)*100</f>
        <v>100</v>
      </c>
      <c r="D37" s="65"/>
      <c r="E37" s="78" t="s">
        <v>111</v>
      </c>
      <c r="F37" s="97">
        <v>133</v>
      </c>
      <c r="G37" s="105">
        <f t="shared" si="3"/>
        <v>11.083333333333334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191</v>
      </c>
      <c r="G38" s="105">
        <f t="shared" si="3"/>
        <v>15.916666666666668</v>
      </c>
    </row>
    <row r="39" spans="1:7" ht="12.75">
      <c r="A39" s="82" t="s">
        <v>256</v>
      </c>
      <c r="B39" s="98">
        <v>530</v>
      </c>
      <c r="C39" s="105">
        <f>(B39/$B$37)*100</f>
        <v>26.606425702811244</v>
      </c>
      <c r="D39" s="65"/>
      <c r="E39" s="78" t="s">
        <v>115</v>
      </c>
      <c r="F39" s="97">
        <v>392</v>
      </c>
      <c r="G39" s="105">
        <f t="shared" si="3"/>
        <v>32.666666666666664</v>
      </c>
    </row>
    <row r="40" spans="1:7" ht="12.75">
      <c r="A40" s="82" t="s">
        <v>257</v>
      </c>
      <c r="B40" s="98">
        <v>216</v>
      </c>
      <c r="C40" s="105">
        <f>(B40/$B$37)*100</f>
        <v>10.843373493975903</v>
      </c>
      <c r="D40" s="65"/>
      <c r="E40" s="78" t="s">
        <v>227</v>
      </c>
      <c r="F40" s="97">
        <v>183</v>
      </c>
      <c r="G40" s="105">
        <f t="shared" si="3"/>
        <v>15.25</v>
      </c>
    </row>
    <row r="41" spans="1:7" ht="12.75">
      <c r="A41" s="82" t="s">
        <v>259</v>
      </c>
      <c r="B41" s="98">
        <v>667</v>
      </c>
      <c r="C41" s="105">
        <f>(B41/$B$37)*100</f>
        <v>33.48393574297189</v>
      </c>
      <c r="D41" s="65"/>
      <c r="E41" s="78" t="s">
        <v>228</v>
      </c>
      <c r="F41" s="97">
        <v>149</v>
      </c>
      <c r="G41" s="105">
        <f t="shared" si="3"/>
        <v>12.416666666666666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4</v>
      </c>
      <c r="G42" s="105">
        <f t="shared" si="3"/>
        <v>0.33333333333333337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0</v>
      </c>
      <c r="G43" s="105">
        <f t="shared" si="3"/>
        <v>0</v>
      </c>
    </row>
    <row r="44" spans="1:7" ht="12.75">
      <c r="A44" s="82" t="s">
        <v>13</v>
      </c>
      <c r="B44" s="98">
        <v>248</v>
      </c>
      <c r="C44" s="105">
        <f>(B44/$B$37)*100</f>
        <v>12.449799196787147</v>
      </c>
      <c r="D44" s="65"/>
      <c r="E44" s="78" t="s">
        <v>252</v>
      </c>
      <c r="F44" s="97">
        <v>60136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331</v>
      </c>
      <c r="C46" s="105">
        <f>(B46/$B$37)*100</f>
        <v>16.616465863453815</v>
      </c>
      <c r="D46" s="65"/>
      <c r="E46" s="78" t="s">
        <v>255</v>
      </c>
      <c r="F46" s="97">
        <v>21815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41274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30677</v>
      </c>
      <c r="G49" s="114" t="s">
        <v>420</v>
      </c>
    </row>
    <row r="50" spans="1:7" ht="13.5" thickTop="1">
      <c r="A50" s="82" t="s">
        <v>275</v>
      </c>
      <c r="B50" s="98">
        <v>146</v>
      </c>
      <c r="C50" s="105">
        <f t="shared" si="4"/>
        <v>7.329317269076305</v>
      </c>
      <c r="D50" s="65"/>
      <c r="E50" s="78"/>
      <c r="F50" s="86"/>
      <c r="G50" s="85"/>
    </row>
    <row r="51" spans="1:7" ht="12.75">
      <c r="A51" s="82" t="s">
        <v>276</v>
      </c>
      <c r="B51" s="98">
        <v>244</v>
      </c>
      <c r="C51" s="105">
        <f t="shared" si="4"/>
        <v>12.248995983935743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104</v>
      </c>
      <c r="C52" s="105">
        <f t="shared" si="4"/>
        <v>5.220883534136546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180</v>
      </c>
      <c r="C53" s="105">
        <f t="shared" si="4"/>
        <v>9.036144578313253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108</v>
      </c>
      <c r="C54" s="105">
        <f t="shared" si="4"/>
        <v>5.421686746987952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42</v>
      </c>
      <c r="C55" s="105">
        <f t="shared" si="4"/>
        <v>2.108433734939759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182</v>
      </c>
      <c r="C57" s="105">
        <f>(B57/$B$37)*100</f>
        <v>9.136546184738956</v>
      </c>
      <c r="D57" s="65"/>
      <c r="E57" s="79" t="s">
        <v>243</v>
      </c>
      <c r="F57" s="80">
        <v>11</v>
      </c>
      <c r="G57" s="81">
        <f>(F57/L57)*100</f>
        <v>0.9166666666666666</v>
      </c>
      <c r="H57" s="79" t="s">
        <v>243</v>
      </c>
      <c r="L57" s="15">
        <v>1200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5</v>
      </c>
      <c r="G58" s="105">
        <f>(F58/L58)*100</f>
        <v>0.825082508250825</v>
      </c>
      <c r="H58" s="78" t="s">
        <v>277</v>
      </c>
      <c r="L58" s="15">
        <v>606</v>
      </c>
    </row>
    <row r="59" spans="1:12" ht="12.75">
      <c r="A59" s="82" t="s">
        <v>271</v>
      </c>
      <c r="B59" s="98">
        <v>193</v>
      </c>
      <c r="C59" s="105">
        <f>(B59/$B$37)*100</f>
        <v>9.688755020080322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205</v>
      </c>
    </row>
    <row r="60" spans="1:7" ht="12.75">
      <c r="A60" s="82" t="s">
        <v>272</v>
      </c>
      <c r="B60" s="98">
        <v>449</v>
      </c>
      <c r="C60" s="105">
        <f>(B60/$B$37)*100</f>
        <v>22.54016064257028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134</v>
      </c>
      <c r="C62" s="105">
        <f>(B62/$B$37)*100</f>
        <v>6.7269076305220885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118</v>
      </c>
    </row>
    <row r="63" spans="1:12" ht="12.75">
      <c r="A63" s="61" t="s">
        <v>15</v>
      </c>
      <c r="B63" s="98">
        <v>147</v>
      </c>
      <c r="C63" s="105">
        <f>(B63/$B$37)*100</f>
        <v>7.379518072289157</v>
      </c>
      <c r="D63" s="65"/>
      <c r="E63" s="78" t="s">
        <v>277</v>
      </c>
      <c r="F63" s="97">
        <v>0</v>
      </c>
      <c r="G63" s="105">
        <f>(F63/L63)*100</f>
        <v>0</v>
      </c>
      <c r="H63" s="78" t="s">
        <v>277</v>
      </c>
      <c r="L63" s="15">
        <v>88</v>
      </c>
    </row>
    <row r="64" spans="1:12" ht="12.75">
      <c r="A64" s="82" t="s">
        <v>273</v>
      </c>
      <c r="B64" s="98">
        <v>63</v>
      </c>
      <c r="C64" s="105">
        <f>(B64/$B$37)*100</f>
        <v>3.1626506024096384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16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179</v>
      </c>
      <c r="G66" s="81">
        <f aca="true" t="shared" si="5" ref="G66:G71">(F66/L66)*100</f>
        <v>4.0233760395594516</v>
      </c>
      <c r="H66" s="79" t="s">
        <v>283</v>
      </c>
      <c r="L66" s="15">
        <v>4449</v>
      </c>
    </row>
    <row r="67" spans="1:12" ht="12.75">
      <c r="A67" s="82" t="s">
        <v>285</v>
      </c>
      <c r="B67" s="97">
        <v>1599</v>
      </c>
      <c r="C67" s="105">
        <f>(B67/$B$37)*100</f>
        <v>80.2710843373494</v>
      </c>
      <c r="D67" s="65"/>
      <c r="E67" s="78" t="s">
        <v>421</v>
      </c>
      <c r="F67" s="97">
        <v>173</v>
      </c>
      <c r="G67" s="105">
        <f t="shared" si="5"/>
        <v>5.045202682997959</v>
      </c>
      <c r="H67" s="78" t="s">
        <v>421</v>
      </c>
      <c r="L67" s="15">
        <v>3429</v>
      </c>
    </row>
    <row r="68" spans="1:12" ht="12.75">
      <c r="A68" s="82" t="s">
        <v>287</v>
      </c>
      <c r="B68" s="97">
        <v>348</v>
      </c>
      <c r="C68" s="105">
        <f>(B68/$B$37)*100</f>
        <v>17.46987951807229</v>
      </c>
      <c r="D68" s="65"/>
      <c r="E68" s="78" t="s">
        <v>286</v>
      </c>
      <c r="F68" s="97">
        <v>46</v>
      </c>
      <c r="G68" s="105">
        <f t="shared" si="5"/>
        <v>5.981794538361508</v>
      </c>
      <c r="H68" s="78" t="s">
        <v>286</v>
      </c>
      <c r="L68" s="15">
        <v>769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6</v>
      </c>
      <c r="G69" s="105">
        <f t="shared" si="5"/>
        <v>0.5882352941176471</v>
      </c>
      <c r="H69" s="78" t="s">
        <v>288</v>
      </c>
      <c r="L69" s="15">
        <v>1020</v>
      </c>
    </row>
    <row r="70" spans="1:12" ht="12.75">
      <c r="A70" s="82" t="s">
        <v>98</v>
      </c>
      <c r="B70" s="97">
        <v>42</v>
      </c>
      <c r="C70" s="105">
        <f>(B70/$B$37)*100</f>
        <v>2.108433734939759</v>
      </c>
      <c r="D70" s="65"/>
      <c r="E70" s="78" t="s">
        <v>289</v>
      </c>
      <c r="F70" s="97">
        <v>6</v>
      </c>
      <c r="G70" s="105">
        <f t="shared" si="5"/>
        <v>0.7623888182973316</v>
      </c>
      <c r="H70" s="78" t="s">
        <v>289</v>
      </c>
      <c r="L70" s="15">
        <v>787</v>
      </c>
    </row>
    <row r="71" spans="1:12" ht="13.5" thickBot="1">
      <c r="A71" s="90" t="s">
        <v>93</v>
      </c>
      <c r="B71" s="110">
        <v>3</v>
      </c>
      <c r="C71" s="111">
        <f>(B71/$B$37)*100</f>
        <v>0.15060240963855423</v>
      </c>
      <c r="D71" s="91"/>
      <c r="E71" s="92" t="s">
        <v>290</v>
      </c>
      <c r="F71" s="110">
        <v>157</v>
      </c>
      <c r="G71" s="119">
        <f t="shared" si="5"/>
        <v>26.475548060708263</v>
      </c>
      <c r="H71" s="92" t="s">
        <v>290</v>
      </c>
      <c r="L71" s="15">
        <v>593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1766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1650</v>
      </c>
      <c r="G9" s="81">
        <f>(F9/$F$9)*100</f>
        <v>100</v>
      </c>
      <c r="I9" s="53"/>
    </row>
    <row r="10" spans="1:7" ht="12.75">
      <c r="A10" s="36" t="s">
        <v>296</v>
      </c>
      <c r="B10" s="97">
        <v>1372</v>
      </c>
      <c r="C10" s="105">
        <f aca="true" t="shared" si="0" ref="C10:C18">(B10/$B$8)*100</f>
        <v>77.68969422423557</v>
      </c>
      <c r="E10" s="32" t="s">
        <v>297</v>
      </c>
      <c r="F10" s="97">
        <v>1626</v>
      </c>
      <c r="G10" s="105">
        <f>(F10/$F$9)*100</f>
        <v>98.54545454545455</v>
      </c>
    </row>
    <row r="11" spans="1:7" ht="12.75">
      <c r="A11" s="36" t="s">
        <v>298</v>
      </c>
      <c r="B11" s="97">
        <v>29</v>
      </c>
      <c r="C11" s="105">
        <f t="shared" si="0"/>
        <v>1.6421291053227631</v>
      </c>
      <c r="E11" s="32" t="s">
        <v>299</v>
      </c>
      <c r="F11" s="97">
        <v>18</v>
      </c>
      <c r="G11" s="105">
        <f>(F11/$F$9)*100</f>
        <v>1.090909090909091</v>
      </c>
    </row>
    <row r="12" spans="1:7" ht="12.75">
      <c r="A12" s="36" t="s">
        <v>300</v>
      </c>
      <c r="B12" s="97">
        <v>107</v>
      </c>
      <c r="C12" s="105">
        <f t="shared" si="0"/>
        <v>6.058890147225368</v>
      </c>
      <c r="E12" s="32" t="s">
        <v>301</v>
      </c>
      <c r="F12" s="97">
        <v>6</v>
      </c>
      <c r="G12" s="105">
        <f>(F12/$F$9)*100</f>
        <v>0.36363636363636365</v>
      </c>
    </row>
    <row r="13" spans="1:7" ht="12.75">
      <c r="A13" s="36" t="s">
        <v>302</v>
      </c>
      <c r="B13" s="97">
        <v>0</v>
      </c>
      <c r="C13" s="105">
        <f t="shared" si="0"/>
        <v>0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32</v>
      </c>
      <c r="C14" s="105">
        <f t="shared" si="0"/>
        <v>1.8120045300113252</v>
      </c>
      <c r="E14" s="42" t="s">
        <v>304</v>
      </c>
      <c r="F14" s="80">
        <v>1296</v>
      </c>
      <c r="G14" s="81">
        <f>(F14/$F$14)*100</f>
        <v>100</v>
      </c>
    </row>
    <row r="15" spans="1:7" ht="12.75">
      <c r="A15" s="36" t="s">
        <v>305</v>
      </c>
      <c r="B15" s="97">
        <v>113</v>
      </c>
      <c r="C15" s="105">
        <f t="shared" si="0"/>
        <v>6.398640996602492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113</v>
      </c>
      <c r="C16" s="105">
        <f t="shared" si="0"/>
        <v>6.398640996602492</v>
      </c>
      <c r="E16" s="1" t="s">
        <v>308</v>
      </c>
      <c r="F16" s="97">
        <v>17</v>
      </c>
      <c r="G16" s="105">
        <f>(F16/$F$14)*100</f>
        <v>1.3117283950617282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586</v>
      </c>
      <c r="G17" s="105">
        <f aca="true" t="shared" si="1" ref="G17:G23">(F17/$F$14)*100</f>
        <v>45.21604938271605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679</v>
      </c>
      <c r="G18" s="105">
        <f t="shared" si="1"/>
        <v>52.39197530864198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11</v>
      </c>
      <c r="G19" s="105">
        <f t="shared" si="1"/>
        <v>0.8487654320987654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3</v>
      </c>
      <c r="G20" s="105">
        <f t="shared" si="1"/>
        <v>0.23148148148148145</v>
      </c>
    </row>
    <row r="21" spans="1:7" ht="12.75">
      <c r="A21" s="36" t="s">
        <v>315</v>
      </c>
      <c r="B21" s="98">
        <v>3</v>
      </c>
      <c r="C21" s="105">
        <f aca="true" t="shared" si="2" ref="C21:C28">(B21/$B$8)*100</f>
        <v>0.16987542468856173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7</v>
      </c>
      <c r="C22" s="105">
        <f t="shared" si="2"/>
        <v>0.39637599093997733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23</v>
      </c>
      <c r="C23" s="105">
        <f t="shared" si="2"/>
        <v>1.3023782559456398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62</v>
      </c>
      <c r="C24" s="105">
        <f t="shared" si="2"/>
        <v>3.5107587768969424</v>
      </c>
      <c r="E24" s="1" t="s">
        <v>322</v>
      </c>
      <c r="F24" s="97">
        <v>102000</v>
      </c>
      <c r="G24" s="112" t="s">
        <v>420</v>
      </c>
    </row>
    <row r="25" spans="1:7" ht="12.75">
      <c r="A25" s="36" t="s">
        <v>323</v>
      </c>
      <c r="B25" s="97">
        <v>108</v>
      </c>
      <c r="C25" s="105">
        <f t="shared" si="2"/>
        <v>6.115515288788222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496</v>
      </c>
      <c r="C26" s="105">
        <f t="shared" si="2"/>
        <v>28.08607021517554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848</v>
      </c>
      <c r="C27" s="105">
        <f t="shared" si="2"/>
        <v>48.01812004530011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219</v>
      </c>
      <c r="C28" s="105">
        <f t="shared" si="2"/>
        <v>12.400906002265005</v>
      </c>
      <c r="E28" s="32" t="s">
        <v>335</v>
      </c>
      <c r="F28" s="97">
        <v>756</v>
      </c>
      <c r="G28" s="105">
        <f aca="true" t="shared" si="3" ref="G28:G35">(F28/$F$14)*100</f>
        <v>58.333333333333336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16</v>
      </c>
      <c r="G30" s="105">
        <f t="shared" si="3"/>
        <v>1.2345679012345678</v>
      </c>
    </row>
    <row r="31" spans="1:7" ht="12.75">
      <c r="A31" s="36" t="s">
        <v>339</v>
      </c>
      <c r="B31" s="97">
        <v>16</v>
      </c>
      <c r="C31" s="105">
        <f aca="true" t="shared" si="4" ref="C31:C39">(B31/$B$8)*100</f>
        <v>0.9060022650056626</v>
      </c>
      <c r="E31" s="32" t="s">
        <v>340</v>
      </c>
      <c r="F31" s="97">
        <v>41</v>
      </c>
      <c r="G31" s="105">
        <f t="shared" si="3"/>
        <v>3.1635802469135803</v>
      </c>
    </row>
    <row r="32" spans="1:7" ht="12.75">
      <c r="A32" s="36" t="s">
        <v>341</v>
      </c>
      <c r="B32" s="97">
        <v>0</v>
      </c>
      <c r="C32" s="105">
        <f t="shared" si="4"/>
        <v>0</v>
      </c>
      <c r="E32" s="32" t="s">
        <v>342</v>
      </c>
      <c r="F32" s="97">
        <v>139</v>
      </c>
      <c r="G32" s="105">
        <f t="shared" si="3"/>
        <v>10.725308641975309</v>
      </c>
    </row>
    <row r="33" spans="1:7" ht="12.75">
      <c r="A33" s="36" t="s">
        <v>343</v>
      </c>
      <c r="B33" s="97">
        <v>148</v>
      </c>
      <c r="C33" s="105">
        <f t="shared" si="4"/>
        <v>8.380520951302378</v>
      </c>
      <c r="E33" s="32" t="s">
        <v>344</v>
      </c>
      <c r="F33" s="97">
        <v>483</v>
      </c>
      <c r="G33" s="105">
        <f t="shared" si="3"/>
        <v>37.26851851851852</v>
      </c>
    </row>
    <row r="34" spans="1:7" ht="12.75">
      <c r="A34" s="36" t="s">
        <v>345</v>
      </c>
      <c r="B34" s="97">
        <v>284</v>
      </c>
      <c r="C34" s="105">
        <f t="shared" si="4"/>
        <v>16.08154020385051</v>
      </c>
      <c r="E34" s="32" t="s">
        <v>346</v>
      </c>
      <c r="F34" s="97">
        <v>61</v>
      </c>
      <c r="G34" s="105">
        <f t="shared" si="3"/>
        <v>4.70679012345679</v>
      </c>
    </row>
    <row r="35" spans="1:7" ht="12.75">
      <c r="A35" s="36" t="s">
        <v>347</v>
      </c>
      <c r="B35" s="97">
        <v>181</v>
      </c>
      <c r="C35" s="105">
        <f t="shared" si="4"/>
        <v>10.249150622876558</v>
      </c>
      <c r="E35" s="32" t="s">
        <v>348</v>
      </c>
      <c r="F35" s="97">
        <v>16</v>
      </c>
      <c r="G35" s="105">
        <f t="shared" si="3"/>
        <v>1.2345679012345678</v>
      </c>
    </row>
    <row r="36" spans="1:7" ht="12.75">
      <c r="A36" s="36" t="s">
        <v>349</v>
      </c>
      <c r="B36" s="97">
        <v>411</v>
      </c>
      <c r="C36" s="105">
        <f t="shared" si="4"/>
        <v>23.272933182332956</v>
      </c>
      <c r="E36" s="32" t="s">
        <v>350</v>
      </c>
      <c r="F36" s="97">
        <v>1201</v>
      </c>
      <c r="G36" s="112" t="s">
        <v>420</v>
      </c>
    </row>
    <row r="37" spans="1:7" ht="12.75">
      <c r="A37" s="36" t="s">
        <v>351</v>
      </c>
      <c r="B37" s="97">
        <v>305</v>
      </c>
      <c r="C37" s="105">
        <f t="shared" si="4"/>
        <v>17.27066817667044</v>
      </c>
      <c r="E37" s="32" t="s">
        <v>352</v>
      </c>
      <c r="F37" s="97">
        <v>540</v>
      </c>
      <c r="G37" s="105">
        <f>(F37/$F$14)*100</f>
        <v>41.66666666666667</v>
      </c>
    </row>
    <row r="38" spans="1:7" ht="12.75">
      <c r="A38" s="36" t="s">
        <v>353</v>
      </c>
      <c r="B38" s="97">
        <v>300</v>
      </c>
      <c r="C38" s="105">
        <f t="shared" si="4"/>
        <v>16.987542468856173</v>
      </c>
      <c r="E38" s="32" t="s">
        <v>350</v>
      </c>
      <c r="F38" s="97">
        <v>478</v>
      </c>
      <c r="G38" s="112" t="s">
        <v>420</v>
      </c>
    </row>
    <row r="39" spans="1:7" ht="12.75">
      <c r="A39" s="36" t="s">
        <v>354</v>
      </c>
      <c r="B39" s="97">
        <v>121</v>
      </c>
      <c r="C39" s="105">
        <f t="shared" si="4"/>
        <v>6.851642129105323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6.1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1650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365</v>
      </c>
      <c r="G43" s="105">
        <f aca="true" t="shared" si="5" ref="G43:G48">(F43/$F$14)*100</f>
        <v>28.16358024691358</v>
      </c>
    </row>
    <row r="44" spans="1:7" ht="12.75">
      <c r="A44" s="36" t="s">
        <v>368</v>
      </c>
      <c r="B44" s="98">
        <v>187</v>
      </c>
      <c r="C44" s="105">
        <f aca="true" t="shared" si="6" ref="C44:C49">(B44/$B$42)*100</f>
        <v>11.333333333333332</v>
      </c>
      <c r="E44" s="32" t="s">
        <v>369</v>
      </c>
      <c r="F44" s="97">
        <v>240</v>
      </c>
      <c r="G44" s="105">
        <f t="shared" si="5"/>
        <v>18.51851851851852</v>
      </c>
    </row>
    <row r="45" spans="1:7" ht="12.75">
      <c r="A45" s="36" t="s">
        <v>370</v>
      </c>
      <c r="B45" s="98">
        <v>276</v>
      </c>
      <c r="C45" s="105">
        <f t="shared" si="6"/>
        <v>16.727272727272727</v>
      </c>
      <c r="E45" s="32" t="s">
        <v>371</v>
      </c>
      <c r="F45" s="97">
        <v>260</v>
      </c>
      <c r="G45" s="105">
        <f t="shared" si="5"/>
        <v>20.061728395061728</v>
      </c>
    </row>
    <row r="46" spans="1:7" ht="12.75">
      <c r="A46" s="36" t="s">
        <v>372</v>
      </c>
      <c r="B46" s="98">
        <v>232</v>
      </c>
      <c r="C46" s="105">
        <f t="shared" si="6"/>
        <v>14.060606060606059</v>
      </c>
      <c r="E46" s="32" t="s">
        <v>373</v>
      </c>
      <c r="F46" s="97">
        <v>152</v>
      </c>
      <c r="G46" s="105">
        <f t="shared" si="5"/>
        <v>11.728395061728394</v>
      </c>
    </row>
    <row r="47" spans="1:7" ht="12.75">
      <c r="A47" s="36" t="s">
        <v>374</v>
      </c>
      <c r="B47" s="97">
        <v>311</v>
      </c>
      <c r="C47" s="105">
        <f t="shared" si="6"/>
        <v>18.848484848484848</v>
      </c>
      <c r="E47" s="32" t="s">
        <v>375</v>
      </c>
      <c r="F47" s="97">
        <v>57</v>
      </c>
      <c r="G47" s="105">
        <f t="shared" si="5"/>
        <v>4.398148148148148</v>
      </c>
    </row>
    <row r="48" spans="1:7" ht="12.75">
      <c r="A48" s="36" t="s">
        <v>376</v>
      </c>
      <c r="B48" s="97">
        <v>155</v>
      </c>
      <c r="C48" s="105">
        <f t="shared" si="6"/>
        <v>9.393939393939393</v>
      </c>
      <c r="E48" s="32" t="s">
        <v>377</v>
      </c>
      <c r="F48" s="97">
        <v>213</v>
      </c>
      <c r="G48" s="105">
        <f t="shared" si="5"/>
        <v>16.435185185185187</v>
      </c>
    </row>
    <row r="49" spans="1:7" ht="12.75">
      <c r="A49" s="36" t="s">
        <v>378</v>
      </c>
      <c r="B49" s="97">
        <v>489</v>
      </c>
      <c r="C49" s="105">
        <f t="shared" si="6"/>
        <v>29.63636363636364</v>
      </c>
      <c r="E49" s="32" t="s">
        <v>379</v>
      </c>
      <c r="F49" s="97">
        <v>9</v>
      </c>
      <c r="G49" s="105">
        <f>(F49/$F$14)*100</f>
        <v>0.6944444444444444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302</v>
      </c>
      <c r="G51" s="81">
        <f>(F51/F$51)*100</f>
        <v>100</v>
      </c>
    </row>
    <row r="52" spans="1:7" ht="12.75">
      <c r="A52" s="4" t="s">
        <v>382</v>
      </c>
      <c r="B52" s="97">
        <v>111</v>
      </c>
      <c r="C52" s="105">
        <f>(B52/$B$42)*100</f>
        <v>6.7272727272727275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669</v>
      </c>
      <c r="C53" s="105">
        <f>(B53/$B$42)*100</f>
        <v>40.54545454545455</v>
      </c>
      <c r="E53" s="32" t="s">
        <v>385</v>
      </c>
      <c r="F53" s="97">
        <v>30</v>
      </c>
      <c r="G53" s="105">
        <f>(F53/F$51)*100</f>
        <v>9.933774834437086</v>
      </c>
    </row>
    <row r="54" spans="1:7" ht="12.75">
      <c r="A54" s="4" t="s">
        <v>386</v>
      </c>
      <c r="B54" s="97">
        <v>640</v>
      </c>
      <c r="C54" s="105">
        <f>(B54/$B$42)*100</f>
        <v>38.78787878787879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230</v>
      </c>
      <c r="C55" s="105">
        <f>(B55/$B$42)*100</f>
        <v>13.939393939393941</v>
      </c>
      <c r="E55" s="32" t="s">
        <v>389</v>
      </c>
      <c r="F55" s="97">
        <v>53</v>
      </c>
      <c r="G55" s="105">
        <f t="shared" si="7"/>
        <v>17.549668874172188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125</v>
      </c>
      <c r="G56" s="105">
        <f t="shared" si="7"/>
        <v>41.390728476821195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74</v>
      </c>
      <c r="G57" s="105">
        <f t="shared" si="7"/>
        <v>24.503311258278146</v>
      </c>
    </row>
    <row r="58" spans="1:7" ht="12.75">
      <c r="A58" s="36" t="s">
        <v>393</v>
      </c>
      <c r="B58" s="97">
        <v>1370</v>
      </c>
      <c r="C58" s="105">
        <f aca="true" t="shared" si="8" ref="C58:C66">(B58/$B$42)*100</f>
        <v>83.03030303030303</v>
      </c>
      <c r="E58" s="32" t="s">
        <v>394</v>
      </c>
      <c r="F58" s="97">
        <v>20</v>
      </c>
      <c r="G58" s="105">
        <f t="shared" si="7"/>
        <v>6.622516556291391</v>
      </c>
    </row>
    <row r="59" spans="1:7" ht="12.75">
      <c r="A59" s="36" t="s">
        <v>395</v>
      </c>
      <c r="B59" s="97">
        <v>9</v>
      </c>
      <c r="C59" s="105">
        <f t="shared" si="8"/>
        <v>0.5454545454545455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54</v>
      </c>
      <c r="C60" s="105">
        <f t="shared" si="8"/>
        <v>3.272727272727273</v>
      </c>
      <c r="E60" s="32" t="s">
        <v>398</v>
      </c>
      <c r="F60" s="97">
        <v>0</v>
      </c>
      <c r="G60" s="105">
        <f t="shared" si="7"/>
        <v>0</v>
      </c>
    </row>
    <row r="61" spans="1:7" ht="12.75">
      <c r="A61" s="36" t="s">
        <v>399</v>
      </c>
      <c r="B61" s="97">
        <v>217</v>
      </c>
      <c r="C61" s="105">
        <f t="shared" si="8"/>
        <v>13.15151515151515</v>
      </c>
      <c r="E61" s="32" t="s">
        <v>322</v>
      </c>
      <c r="F61" s="97">
        <v>603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75</v>
      </c>
      <c r="G65" s="105">
        <f aca="true" t="shared" si="9" ref="G65:G71">(F65/F$51)*100</f>
        <v>24.834437086092713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30</v>
      </c>
      <c r="G66" s="105">
        <f t="shared" si="9"/>
        <v>9.933774834437086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43</v>
      </c>
      <c r="G67" s="105">
        <f t="shared" si="9"/>
        <v>14.23841059602649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48</v>
      </c>
      <c r="G68" s="105">
        <f t="shared" si="9"/>
        <v>15.894039735099339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32</v>
      </c>
      <c r="G69" s="105">
        <f t="shared" si="9"/>
        <v>10.596026490066226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74</v>
      </c>
      <c r="G70" s="105">
        <f t="shared" si="9"/>
        <v>24.503311258278146</v>
      </c>
    </row>
    <row r="71" spans="1:7" ht="12.75">
      <c r="A71" s="54" t="s">
        <v>411</v>
      </c>
      <c r="B71" s="103">
        <v>19</v>
      </c>
      <c r="C71" s="115">
        <f>(B71/$B$42)*100</f>
        <v>1.1515151515151514</v>
      </c>
      <c r="D71" s="41"/>
      <c r="E71" s="44" t="s">
        <v>379</v>
      </c>
      <c r="F71" s="103">
        <v>0</v>
      </c>
      <c r="G71" s="115">
        <f t="shared" si="9"/>
        <v>0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2002-06-18T14:59:28Z</cp:lastPrinted>
  <dcterms:created xsi:type="dcterms:W3CDTF">2001-10-15T13:22:32Z</dcterms:created>
  <dcterms:modified xsi:type="dcterms:W3CDTF">2002-06-18T14:59:31Z</dcterms:modified>
  <cp:category/>
  <cp:version/>
  <cp:contentType/>
  <cp:contentStatus/>
</cp:coreProperties>
</file>