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<sst xmlns="http://schemas.openxmlformats.org/spreadsheetml/2006/main" count="694" uniqueCount="437">
  <si>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</si>
  <si>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</si>
  <si>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</si>
  <si>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</si>
  <si>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</si>
  <si>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</si>
  <si>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</si>
  <si>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</si>
  <si>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</si>
  <si>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</si>
  <si>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</si>
  <si>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</si>
  <si>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</si>
  <si>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</si>
  <si>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</si>
  <si>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</si>
  <si>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</si>
  <si>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</si>
  <si>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</si>
  <si>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</si>
  <si>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</si>
  <si>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</si>
  <si>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</si>
  <si>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</si>
  <si>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</si>
  <si>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</si>
  <si>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</si>
  <si>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</si>
  <si>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</si>
  <si>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</si>
  <si>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</si>
  <si>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</si>
  <si>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</si>
  <si>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</si>
  <si>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</si>
  <si>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</si>
  <si>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</si>
  <si>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</si>
  <si>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</si>
  <si>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</si>
  <si>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</si>
  <si>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</si>
  <si>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</si>
  <si>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</si>
  <si>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</si>
  <si>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</si>
  <si>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</si>
  <si>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</si>
  <si>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</si>
  <si>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</si>
  <si>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</si>
  <si>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</si>
  <si>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</si>
  <si>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</si>
  <si>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</si>
  <si>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</si>
  <si>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</si>
  <si>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</si>
  <si>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</si>
  <si>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</si>
  <si>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</si>
  <si>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</si>
  <si>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</si>
  <si>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</si>
  <si>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</si>
  <si>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</si>
  <si>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</si>
  <si>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</si>
  <si>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</si>
  <si>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</si>
  <si>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</si>
  <si>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</si>
  <si>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</si>
  <si>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</si>
  <si>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</si>
  <si>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</si>
  <si>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</si>
  <si>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</si>
  <si>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</si>
  <si>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</si>
  <si>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</si>
  <si>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</si>
  <si>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</si>
  <si>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</si>
  <si>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</si>
  <si>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</si>
  <si>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</si>
  <si>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</si>
  <si>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</si>
  <si>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</si>
  <si>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</si>
  <si>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</si>
  <si>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</si>
  <si>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</si>
  <si>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</si>
  <si>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</si>
  <si>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</si>
  <si>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</si>
  <si>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</si>
  <si>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</si>
  <si>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</si>
  <si>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</si>
  <si>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</si>
  <si>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</si>
  <si>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</si>
  <si>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</si>
  <si>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</si>
  <si>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</si>
  <si>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</si>
  <si>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</si>
  <si>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</si>
  <si>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</si>
  <si>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</si>
  <si>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</si>
  <si>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</si>
  <si>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</si>
  <si>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</si>
  <si>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</si>
  <si>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</si>
  <si>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</si>
  <si>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</si>
  <si>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</si>
  <si>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</si>
  <si>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</si>
  <si>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</si>
  <si>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</si>
  <si>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</si>
  <si>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</si>
  <si>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</si>
  <si>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</si>
  <si>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</si>
  <si>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</si>
  <si>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</si>
  <si>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</si>
  <si>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</si>
  <si>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</si>
  <si>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</si>
  <si>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</si>
  <si>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</si>
  <si>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</si>
  <si>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</si>
  <si>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</si>
  <si>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</si>
  <si>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</si>
  <si>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</si>
  <si>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</si>
  <si>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</si>
  <si>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</si>
  <si>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</si>
  <si>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</si>
  <si>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</si>
  <si>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</si>
  <si>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</si>
  <si>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</si>
  <si>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</si>
  <si>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</si>
  <si>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</si>
  <si>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</si>
  <si>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</si>
  <si>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</si>
  <si>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</si>
  <si>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</si>
  <si>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</si>
  <si>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</si>
  <si>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</si>
  <si>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</si>
  <si>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</si>
  <si>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</si>
  <si>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</si>
  <si>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</si>
  <si>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</si>
  <si>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</si>
  <si>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</si>
  <si>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</si>
  <si>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</si>
  <si>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</si>
  <si>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</si>
  <si>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</si>
  <si>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</si>
  <si>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</si>
  <si>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</si>
  <si>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</si>
  <si>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</si>
  <si>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</si>
  <si>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</si>
  <si>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</si>
  <si>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</si>
  <si>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</si>
  <si>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</si>
  <si>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</si>
  <si>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</si>
  <si>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</si>
  <si>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</si>
  <si>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</si>
  <si>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</si>
  <si>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</si>
  <si>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</si>
  <si>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</si>
  <si>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</si>
  <si>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</si>
  <si>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</si>
  <si>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</si>
  <si>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</si>
  <si>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</si>
  <si>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</si>
  <si>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</si>
  <si>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</si>
  <si>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</si>
  <si>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</si>
  <si>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</si>
  <si>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</si>
  <si>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</si>
  <si>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</si>
  <si>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</si>
  <si>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</si>
  <si>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</si>
  <si>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</si>
  <si>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</si>
  <si>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</si>
  <si>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</si>
  <si>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</si>
  <si>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</si>
  <si>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</si>
  <si>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</si>
  <si>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</si>
  <si>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</si>
  <si>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</si>
  <si>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</si>
  <si>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</si>
  <si>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</si>
  <si>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</si>
  <si>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</si>
  <si>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</si>
  <si>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</si>
  <si>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</si>
  <si>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</si>
  <si>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</si>
  <si>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</si>
  <si>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</si>
  <si>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</si>
  <si>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</si>
  <si>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</si>
  <si>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</si>
  <si>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</si>
  <si>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</si>
  <si>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</si>
  <si>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</si>
  <si>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</si>
  <si>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</si>
  <si>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</si>
  <si>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</si>
  <si>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</si>
  <si>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</si>
  <si>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</si>
  <si>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</si>
  <si>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</si>
  <si>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</si>
  <si>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</si>
  <si>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</si>
  <si>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</si>
  <si>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</si>
  <si>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</si>
  <si>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</si>
  <si>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</si>
  <si>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</si>
  <si>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</si>
  <si>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</si>
  <si>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</si>
  <si>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</si>
  <si>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</si>
  <si>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</si>
  <si>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</si>
  <si>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</si>
  <si>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</si>
  <si>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</si>
  <si>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</si>
  <si>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</si>
  <si>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</si>
  <si>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</si>
  <si>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</si>
  <si>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</si>
  <si>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</si>
  <si>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</si>
  <si>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</si>
  <si>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</si>
  <si>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</si>
  <si>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</si>
  <si>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</si>
  <si>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</si>
  <si>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</si>
  <si>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</si>
  <si>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</si>
  <si>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</si>
  <si>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</si>
  <si>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</si>
  <si>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</si>
  <si>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</si>
  <si>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</si>
  <si>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</si>
  <si>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</si>
  <si>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</si>
  <si>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</si>
  <si>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</si>
  <si>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</si>
  <si>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</si>
  <si>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</si>
  <si>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</si>
  <si>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</si>
  <si>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</si>
  <si>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</si>
  <si>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</si>
  <si>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</si>
  <si>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</si>
  <si>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</si>
  <si>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</si>
  <si>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</si>
  <si>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</si>
  <si>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</si>
  <si>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</si>
  <si>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</si>
  <si>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</si>
  <si>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</si>
  <si>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</si>
  <si>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</si>
  <si>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</si>
  <si>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</si>
  <si>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</si>
  <si>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</si>
  <si>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</si>
  <si>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</si>
  <si>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</si>
  <si>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</si>
  <si>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</si>
  <si>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</si>
  <si>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</si>
  <si>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</si>
  <si>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</si>
  <si>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</si>
  <si>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</si>
  <si>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</si>
  <si>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</si>
  <si>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</si>
  <si>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</si>
  <si>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</si>
  <si>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</si>
  <si>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</si>
  <si>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</si>
  <si>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</si>
  <si>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</si>
  <si>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</si>
  <si>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</si>
  <si>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</si>
  <si>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</si>
  <si>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</si>
  <si>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</si>
  <si>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</si>
  <si>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</si>
  <si>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</si>
  <si>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</si>
  <si>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</si>
  <si>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</si>
  <si>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</si>
  <si>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</si>
  <si>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</si>
  <si>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</si>
  <si>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</si>
  <si>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</si>
  <si>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</si>
  <si>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</si>
  <si>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</si>
  <si>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</si>
  <si>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</si>
  <si>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</si>
  <si>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</si>
  <si>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</si>
  <si>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</si>
  <si>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</si>
  <si>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</si>
  <si>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</si>
  <si>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</si>
  <si>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</si>
  <si>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</si>
  <si>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</si>
  <si>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</si>
  <si>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</si>
  <si>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</si>
  <si>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</si>
  <si>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</si>
  <si>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</si>
  <si>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</si>
  <si>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</si>
  <si>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</si>
  <si>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</si>
  <si>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</si>
  <si>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</si>
  <si>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</si>
  <si>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Brooklawn borough, Camden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</si>
  <si>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Brooklawn borough</t>
    </r>
    <r>
      <rPr>
        <b/>
        <sz val="12"/>
        <rFont val="Arial"/>
        <family val="2"/>
      </rPr>
      <t>, Camden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</si>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</sst>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2354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2354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1109</v>
      </c>
      <c r="C9" s="151">
        <f>(B9/$B$7)*100</f>
        <v>47.11129991503824</v>
      </c>
      <c r="D9" s="152"/>
      <c r="E9" s="152" t="s">
        <v>403</v>
      </c>
      <c r="F9" s="150">
        <v>111</v>
      </c>
      <c r="G9" s="153">
        <f t="shared" si="0"/>
        <v>4.715378079864061</v>
      </c>
    </row>
    <row r="10" spans="1:7" ht="12.75">
      <c r="A10" s="149" t="s">
        <v>404</v>
      </c>
      <c r="B10" s="150">
        <v>1245</v>
      </c>
      <c r="C10" s="151">
        <f>(B10/$B$7)*100</f>
        <v>52.88870008496177</v>
      </c>
      <c r="D10" s="152"/>
      <c r="E10" s="152" t="s">
        <v>405</v>
      </c>
      <c r="F10" s="150">
        <v>7</v>
      </c>
      <c r="G10" s="153">
        <f t="shared" si="0"/>
        <v>0.2973661852166525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73</v>
      </c>
      <c r="G11" s="153">
        <f t="shared" si="0"/>
        <v>3.1011045029736617</v>
      </c>
    </row>
    <row r="12" spans="1:7" ht="12.75">
      <c r="A12" s="149" t="s">
        <v>407</v>
      </c>
      <c r="B12" s="150">
        <v>165</v>
      </c>
      <c r="C12" s="151">
        <f aca="true" t="shared" si="1" ref="C12:C24">B12*100/B$7</f>
        <v>7.009345794392523</v>
      </c>
      <c r="D12" s="152"/>
      <c r="E12" s="152" t="s">
        <v>408</v>
      </c>
      <c r="F12" s="150">
        <v>0</v>
      </c>
      <c r="G12" s="153">
        <f t="shared" si="0"/>
        <v>0</v>
      </c>
    </row>
    <row r="13" spans="1:7" ht="12.75">
      <c r="A13" s="149" t="s">
        <v>409</v>
      </c>
      <c r="B13" s="150">
        <v>188</v>
      </c>
      <c r="C13" s="151">
        <f t="shared" si="1"/>
        <v>7.986406117247239</v>
      </c>
      <c r="D13" s="152"/>
      <c r="E13" s="152" t="s">
        <v>410</v>
      </c>
      <c r="F13" s="150">
        <v>31</v>
      </c>
      <c r="G13" s="153">
        <f t="shared" si="0"/>
        <v>1.3169073916737468</v>
      </c>
    </row>
    <row r="14" spans="1:7" ht="12.75">
      <c r="A14" s="149" t="s">
        <v>411</v>
      </c>
      <c r="B14" s="150">
        <v>165</v>
      </c>
      <c r="C14" s="151">
        <f t="shared" si="1"/>
        <v>7.009345794392523</v>
      </c>
      <c r="D14" s="152"/>
      <c r="E14" s="152" t="s">
        <v>412</v>
      </c>
      <c r="F14" s="150">
        <v>2243</v>
      </c>
      <c r="G14" s="153">
        <f t="shared" si="0"/>
        <v>95.28462192013593</v>
      </c>
    </row>
    <row r="15" spans="1:7" ht="12.75">
      <c r="A15" s="149" t="s">
        <v>413</v>
      </c>
      <c r="B15" s="150">
        <v>134</v>
      </c>
      <c r="C15" s="151">
        <f t="shared" si="1"/>
        <v>5.692438402718777</v>
      </c>
      <c r="D15" s="152"/>
      <c r="E15" s="152" t="s">
        <v>414</v>
      </c>
      <c r="F15" s="150">
        <v>2081</v>
      </c>
      <c r="G15" s="153">
        <f t="shared" si="0"/>
        <v>88.40271877655056</v>
      </c>
    </row>
    <row r="16" spans="1:7" ht="12.75">
      <c r="A16" s="149" t="s">
        <v>415</v>
      </c>
      <c r="B16" s="150">
        <v>162</v>
      </c>
      <c r="C16" s="151">
        <f t="shared" si="1"/>
        <v>6.881903143585387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352</v>
      </c>
      <c r="C17" s="151">
        <f t="shared" si="1"/>
        <v>14.953271028037383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409</v>
      </c>
      <c r="C18" s="151">
        <f t="shared" si="1"/>
        <v>17.37468139337298</v>
      </c>
      <c r="D18" s="152"/>
      <c r="E18" s="143" t="s">
        <v>419</v>
      </c>
      <c r="F18" s="141">
        <v>2354</v>
      </c>
      <c r="G18" s="148">
        <v>100</v>
      </c>
    </row>
    <row r="19" spans="1:7" ht="12.75">
      <c r="A19" s="149" t="s">
        <v>420</v>
      </c>
      <c r="B19" s="150">
        <v>284</v>
      </c>
      <c r="C19" s="151">
        <f t="shared" si="1"/>
        <v>12.064570943075616</v>
      </c>
      <c r="D19" s="152"/>
      <c r="E19" s="152" t="s">
        <v>421</v>
      </c>
      <c r="F19" s="150">
        <v>2353</v>
      </c>
      <c r="G19" s="153">
        <f aca="true" t="shared" si="2" ref="G19:G30">F19*100/F$18</f>
        <v>99.95751911639762</v>
      </c>
    </row>
    <row r="20" spans="1:7" ht="12.75">
      <c r="A20" s="149" t="s">
        <v>422</v>
      </c>
      <c r="B20" s="150">
        <v>113</v>
      </c>
      <c r="C20" s="151">
        <f t="shared" si="1"/>
        <v>4.800339847068819</v>
      </c>
      <c r="D20" s="152"/>
      <c r="E20" s="152" t="s">
        <v>423</v>
      </c>
      <c r="F20" s="150">
        <v>961</v>
      </c>
      <c r="G20" s="153">
        <f t="shared" si="2"/>
        <v>40.824129141886154</v>
      </c>
    </row>
    <row r="21" spans="1:7" ht="12.75">
      <c r="A21" s="149" t="s">
        <v>424</v>
      </c>
      <c r="B21" s="150">
        <v>72</v>
      </c>
      <c r="C21" s="151">
        <f t="shared" si="1"/>
        <v>3.058623619371283</v>
      </c>
      <c r="D21" s="152"/>
      <c r="E21" s="152" t="s">
        <v>425</v>
      </c>
      <c r="F21" s="150">
        <v>402</v>
      </c>
      <c r="G21" s="153">
        <f t="shared" si="2"/>
        <v>17.077315208156328</v>
      </c>
    </row>
    <row r="22" spans="1:7" ht="12.75">
      <c r="A22" s="149" t="s">
        <v>426</v>
      </c>
      <c r="B22" s="150">
        <v>140</v>
      </c>
      <c r="C22" s="151">
        <f t="shared" si="1"/>
        <v>5.9473237043330505</v>
      </c>
      <c r="D22" s="152"/>
      <c r="E22" s="152" t="s">
        <v>427</v>
      </c>
      <c r="F22" s="150">
        <v>751</v>
      </c>
      <c r="G22" s="153">
        <f t="shared" si="2"/>
        <v>31.903143585386577</v>
      </c>
    </row>
    <row r="23" spans="1:7" ht="12.75">
      <c r="A23" s="149" t="s">
        <v>428</v>
      </c>
      <c r="B23" s="150">
        <v>130</v>
      </c>
      <c r="C23" s="151">
        <f t="shared" si="1"/>
        <v>5.522514868309261</v>
      </c>
      <c r="D23" s="152"/>
      <c r="E23" s="152" t="s">
        <v>429</v>
      </c>
      <c r="F23" s="150">
        <v>559</v>
      </c>
      <c r="G23" s="153">
        <f t="shared" si="2"/>
        <v>23.746813933729822</v>
      </c>
    </row>
    <row r="24" spans="1:7" ht="12.75">
      <c r="A24" s="149" t="s">
        <v>430</v>
      </c>
      <c r="B24" s="150">
        <v>40</v>
      </c>
      <c r="C24" s="151">
        <f t="shared" si="1"/>
        <v>1.699235344095157</v>
      </c>
      <c r="D24" s="152"/>
      <c r="E24" s="152" t="s">
        <v>431</v>
      </c>
      <c r="F24" s="150">
        <v>105</v>
      </c>
      <c r="G24" s="153">
        <f t="shared" si="2"/>
        <v>4.460492778249788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37</v>
      </c>
      <c r="G25" s="153">
        <f t="shared" si="2"/>
        <v>1.5717926932880204</v>
      </c>
    </row>
    <row r="26" spans="1:7" ht="12.75">
      <c r="A26" s="149" t="s">
        <v>433</v>
      </c>
      <c r="B26" s="145">
        <v>35.2</v>
      </c>
      <c r="C26" s="155" t="s">
        <v>261</v>
      </c>
      <c r="D26" s="152"/>
      <c r="E26" s="156" t="s">
        <v>434</v>
      </c>
      <c r="F26" s="157">
        <v>134</v>
      </c>
      <c r="G26" s="153">
        <f t="shared" si="2"/>
        <v>5.692438402718777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79</v>
      </c>
      <c r="G27" s="153">
        <f t="shared" si="2"/>
        <v>3.3559898045879355</v>
      </c>
    </row>
    <row r="28" spans="1:7" ht="12.75">
      <c r="A28" s="149" t="s">
        <v>262</v>
      </c>
      <c r="B28" s="150">
        <v>1746</v>
      </c>
      <c r="C28" s="151">
        <f aca="true" t="shared" si="3" ref="C28:C35">B28*100/B$7</f>
        <v>74.17162276975361</v>
      </c>
      <c r="D28" s="152"/>
      <c r="E28" s="152" t="s">
        <v>436</v>
      </c>
      <c r="F28" s="150">
        <v>1</v>
      </c>
      <c r="G28" s="153">
        <f t="shared" si="2"/>
        <v>0.04248088360237893</v>
      </c>
    </row>
    <row r="29" spans="1:7" ht="12.75">
      <c r="A29" s="149" t="s">
        <v>0</v>
      </c>
      <c r="B29" s="150">
        <v>797</v>
      </c>
      <c r="C29" s="151">
        <f t="shared" si="3"/>
        <v>33.857264231096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949</v>
      </c>
      <c r="C30" s="151">
        <f t="shared" si="3"/>
        <v>40.3143585386576</v>
      </c>
      <c r="D30" s="152"/>
      <c r="E30" s="152" t="s">
        <v>3</v>
      </c>
      <c r="F30" s="150">
        <v>1</v>
      </c>
      <c r="G30" s="153">
        <f t="shared" si="2"/>
        <v>0.04248088360237893</v>
      </c>
    </row>
    <row r="31" spans="1:7" ht="12.75">
      <c r="A31" s="149" t="s">
        <v>4</v>
      </c>
      <c r="B31" s="150">
        <v>1670</v>
      </c>
      <c r="C31" s="151">
        <f t="shared" si="3"/>
        <v>70.94307561597282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357</v>
      </c>
      <c r="C32" s="151">
        <f t="shared" si="3"/>
        <v>15.165675446049278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310</v>
      </c>
      <c r="C33" s="151">
        <f t="shared" si="3"/>
        <v>13.169073916737467</v>
      </c>
      <c r="D33" s="152"/>
      <c r="E33" s="143" t="s">
        <v>8</v>
      </c>
      <c r="F33" s="141">
        <v>961</v>
      </c>
      <c r="G33" s="148">
        <v>100</v>
      </c>
    </row>
    <row r="34" spans="1:7" ht="12.75">
      <c r="A34" s="149" t="s">
        <v>0</v>
      </c>
      <c r="B34" s="150">
        <v>111</v>
      </c>
      <c r="C34" s="151">
        <f t="shared" si="3"/>
        <v>4.715378079864061</v>
      </c>
      <c r="D34" s="152"/>
      <c r="E34" s="152" t="s">
        <v>9</v>
      </c>
      <c r="F34" s="150">
        <v>601</v>
      </c>
      <c r="G34" s="153">
        <f aca="true" t="shared" si="4" ref="G34:G42">F34*100/F$33</f>
        <v>62.539021852237255</v>
      </c>
    </row>
    <row r="35" spans="1:7" ht="12.75">
      <c r="A35" s="149" t="s">
        <v>2</v>
      </c>
      <c r="B35" s="150">
        <v>199</v>
      </c>
      <c r="C35" s="151">
        <f t="shared" si="3"/>
        <v>8.453695836873408</v>
      </c>
      <c r="D35" s="152"/>
      <c r="E35" s="152" t="s">
        <v>10</v>
      </c>
      <c r="F35" s="150">
        <v>315</v>
      </c>
      <c r="G35" s="153">
        <f t="shared" si="4"/>
        <v>32.778355879292405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402</v>
      </c>
      <c r="G36" s="153">
        <f t="shared" si="4"/>
        <v>41.831425598335066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199</v>
      </c>
      <c r="G37" s="153">
        <f t="shared" si="4"/>
        <v>20.707596253902185</v>
      </c>
    </row>
    <row r="38" spans="1:7" ht="12.75">
      <c r="A38" s="162" t="s">
        <v>13</v>
      </c>
      <c r="B38" s="150">
        <v>2309</v>
      </c>
      <c r="C38" s="151">
        <f aca="true" t="shared" si="5" ref="C38:C56">B38*100/B$7</f>
        <v>98.08836023789294</v>
      </c>
      <c r="D38" s="152"/>
      <c r="E38" s="152" t="s">
        <v>14</v>
      </c>
      <c r="F38" s="150">
        <v>158</v>
      </c>
      <c r="G38" s="153">
        <f t="shared" si="4"/>
        <v>16.441207075962538</v>
      </c>
    </row>
    <row r="39" spans="1:7" ht="12.75">
      <c r="A39" s="149" t="s">
        <v>15</v>
      </c>
      <c r="B39" s="150">
        <v>2125</v>
      </c>
      <c r="C39" s="151">
        <f t="shared" si="5"/>
        <v>90.27187765505522</v>
      </c>
      <c r="D39" s="152"/>
      <c r="E39" s="152" t="s">
        <v>10</v>
      </c>
      <c r="F39" s="150">
        <v>96</v>
      </c>
      <c r="G39" s="153">
        <f t="shared" si="4"/>
        <v>9.989594172736732</v>
      </c>
    </row>
    <row r="40" spans="1:7" ht="12.75">
      <c r="A40" s="149" t="s">
        <v>16</v>
      </c>
      <c r="B40" s="150">
        <v>101</v>
      </c>
      <c r="C40" s="151">
        <f t="shared" si="5"/>
        <v>4.290569243840272</v>
      </c>
      <c r="D40" s="152"/>
      <c r="E40" s="152" t="s">
        <v>17</v>
      </c>
      <c r="F40" s="150">
        <v>360</v>
      </c>
      <c r="G40" s="153">
        <f t="shared" si="4"/>
        <v>37.460978147762745</v>
      </c>
    </row>
    <row r="41" spans="1:7" ht="12.75">
      <c r="A41" s="149" t="s">
        <v>18</v>
      </c>
      <c r="B41" s="150">
        <v>2</v>
      </c>
      <c r="C41" s="151">
        <f t="shared" si="5"/>
        <v>0.08496176720475786</v>
      </c>
      <c r="D41" s="152"/>
      <c r="E41" s="152" t="s">
        <v>19</v>
      </c>
      <c r="F41" s="150">
        <v>297</v>
      </c>
      <c r="G41" s="153">
        <f t="shared" si="4"/>
        <v>30.905306971904267</v>
      </c>
    </row>
    <row r="42" spans="1:7" ht="12.75">
      <c r="A42" s="149" t="s">
        <v>20</v>
      </c>
      <c r="B42" s="150">
        <v>25</v>
      </c>
      <c r="C42" s="151">
        <f t="shared" si="5"/>
        <v>1.0620220900594732</v>
      </c>
      <c r="D42" s="152"/>
      <c r="E42" s="152" t="s">
        <v>21</v>
      </c>
      <c r="F42" s="150">
        <v>122</v>
      </c>
      <c r="G42" s="153">
        <f t="shared" si="4"/>
        <v>12.695109261186264</v>
      </c>
    </row>
    <row r="43" spans="1:7" ht="12.75">
      <c r="A43" s="149" t="s">
        <v>22</v>
      </c>
      <c r="B43" s="150">
        <v>10</v>
      </c>
      <c r="C43" s="151">
        <f t="shared" si="5"/>
        <v>0.42480883602378927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3</v>
      </c>
      <c r="C44" s="151">
        <f t="shared" si="5"/>
        <v>0.1274426508071368</v>
      </c>
      <c r="D44" s="152"/>
      <c r="E44" s="152" t="s">
        <v>24</v>
      </c>
      <c r="F44" s="159">
        <v>345</v>
      </c>
      <c r="G44" s="163">
        <f>F44*100/F33</f>
        <v>35.90010405827263</v>
      </c>
    </row>
    <row r="45" spans="1:7" ht="12.75">
      <c r="A45" s="149" t="s">
        <v>25</v>
      </c>
      <c r="B45" s="150">
        <v>0</v>
      </c>
      <c r="C45" s="151">
        <f t="shared" si="5"/>
        <v>0</v>
      </c>
      <c r="D45" s="152"/>
      <c r="E45" s="152" t="s">
        <v>26</v>
      </c>
      <c r="F45" s="159">
        <v>246</v>
      </c>
      <c r="G45" s="163">
        <f>F45*100/F33</f>
        <v>25.598335067637876</v>
      </c>
    </row>
    <row r="46" spans="1:7" ht="12.75">
      <c r="A46" s="149" t="s">
        <v>27</v>
      </c>
      <c r="B46" s="150">
        <v>1</v>
      </c>
      <c r="C46" s="151">
        <f t="shared" si="5"/>
        <v>0.04248088360237893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</v>
      </c>
      <c r="C47" s="151">
        <f t="shared" si="5"/>
        <v>0.04248088360237893</v>
      </c>
      <c r="D47" s="152"/>
      <c r="E47" s="152" t="s">
        <v>29</v>
      </c>
      <c r="F47" s="164">
        <v>2.45</v>
      </c>
      <c r="G47" s="165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45">
        <v>3.09</v>
      </c>
      <c r="G48" s="165" t="s">
        <v>261</v>
      </c>
    </row>
    <row r="49" spans="1:7" ht="14.25">
      <c r="A49" s="149" t="s">
        <v>32</v>
      </c>
      <c r="B49" s="150">
        <v>10</v>
      </c>
      <c r="C49" s="151">
        <f t="shared" si="5"/>
        <v>0.42480883602378927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1025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961</v>
      </c>
      <c r="G52" s="153">
        <f>F52*100/F$51</f>
        <v>93.7560975609756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64</v>
      </c>
      <c r="G53" s="153">
        <f>F53*100/F$51</f>
        <v>6.2439024390243905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1</v>
      </c>
      <c r="G54" s="153">
        <f>F54*100/F$51</f>
        <v>0.0975609756097561</v>
      </c>
    </row>
    <row r="55" spans="1:7" ht="12.75">
      <c r="A55" s="149" t="s">
        <v>43</v>
      </c>
      <c r="B55" s="150">
        <v>56</v>
      </c>
      <c r="C55" s="151">
        <f t="shared" si="5"/>
        <v>2.37892948173322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45</v>
      </c>
      <c r="C56" s="151">
        <f t="shared" si="5"/>
        <v>1.9116397621070518</v>
      </c>
      <c r="D56" s="152"/>
      <c r="E56" s="152" t="s">
        <v>45</v>
      </c>
      <c r="F56" s="166">
        <v>3.4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7.6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2161</v>
      </c>
      <c r="C60" s="167">
        <f>B60*100/B7</f>
        <v>91.80118946474087</v>
      </c>
      <c r="D60" s="152"/>
      <c r="E60" s="143" t="s">
        <v>51</v>
      </c>
      <c r="F60" s="141">
        <v>961</v>
      </c>
      <c r="G60" s="148">
        <v>100</v>
      </c>
    </row>
    <row r="61" spans="1:7" ht="12.75">
      <c r="A61" s="149" t="s">
        <v>52</v>
      </c>
      <c r="B61" s="159">
        <v>113</v>
      </c>
      <c r="C61" s="167">
        <f>B61*100/B7</f>
        <v>4.800339847068819</v>
      </c>
      <c r="D61" s="152"/>
      <c r="E61" s="152" t="s">
        <v>53</v>
      </c>
      <c r="F61" s="150">
        <v>595</v>
      </c>
      <c r="G61" s="153">
        <f>F61*100/F$60</f>
        <v>61.914672216441204</v>
      </c>
    </row>
    <row r="62" spans="1:7" ht="12.75">
      <c r="A62" s="149" t="s">
        <v>54</v>
      </c>
      <c r="B62" s="159">
        <v>5</v>
      </c>
      <c r="C62" s="167">
        <f>B62*100/B7</f>
        <v>0.21240441801189464</v>
      </c>
      <c r="D62" s="152"/>
      <c r="E62" s="152" t="s">
        <v>55</v>
      </c>
      <c r="F62" s="150">
        <v>366</v>
      </c>
      <c r="G62" s="153">
        <f>F62*100/F$60</f>
        <v>38.085327783558796</v>
      </c>
    </row>
    <row r="63" spans="1:7" ht="12.75">
      <c r="A63" s="149" t="s">
        <v>56</v>
      </c>
      <c r="B63" s="159">
        <v>39</v>
      </c>
      <c r="C63" s="167">
        <f>B63*100/B7</f>
        <v>1.6567544604927782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2</v>
      </c>
      <c r="C64" s="167">
        <f>B64*100/B7</f>
        <v>0.08496176720475786</v>
      </c>
      <c r="D64" s="152"/>
      <c r="E64" s="152" t="s">
        <v>58</v>
      </c>
      <c r="F64" s="145">
        <v>2.56</v>
      </c>
      <c r="G64" s="165" t="s">
        <v>261</v>
      </c>
    </row>
    <row r="65" spans="1:7" ht="13.5" thickBot="1">
      <c r="A65" s="170" t="s">
        <v>59</v>
      </c>
      <c r="B65" s="171">
        <v>83</v>
      </c>
      <c r="C65" s="172">
        <f>B65*100/B7</f>
        <v>3.525913338997451</v>
      </c>
      <c r="D65" s="173"/>
      <c r="E65" s="173" t="s">
        <v>60</v>
      </c>
      <c r="F65" s="174">
        <v>2.27</v>
      </c>
      <c r="G65" s="175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2354</v>
      </c>
      <c r="G9" s="33">
        <f>(F9/$F$9)*100</f>
        <v>100</v>
      </c>
    </row>
    <row r="10" spans="1:7" ht="12.75">
      <c r="A10" s="29" t="s">
        <v>269</v>
      </c>
      <c r="B10" s="93">
        <v>612</v>
      </c>
      <c r="C10" s="33">
        <f aca="true" t="shared" si="0" ref="C10:C15">(B10/$B$10)*100</f>
        <v>100</v>
      </c>
      <c r="E10" s="34" t="s">
        <v>270</v>
      </c>
      <c r="F10" s="97">
        <v>2283</v>
      </c>
      <c r="G10" s="84">
        <f aca="true" t="shared" si="1" ref="G10:G16">(F10/$F$9)*100</f>
        <v>96.9838572642311</v>
      </c>
    </row>
    <row r="11" spans="1:7" ht="12.75">
      <c r="A11" s="36" t="s">
        <v>271</v>
      </c>
      <c r="B11" s="98">
        <v>47</v>
      </c>
      <c r="C11" s="35">
        <f t="shared" si="0"/>
        <v>7.6797385620915035</v>
      </c>
      <c r="E11" s="34" t="s">
        <v>272</v>
      </c>
      <c r="F11" s="97">
        <v>2261</v>
      </c>
      <c r="G11" s="84">
        <f t="shared" si="1"/>
        <v>96.04927782497876</v>
      </c>
    </row>
    <row r="12" spans="1:7" ht="12.75">
      <c r="A12" s="36" t="s">
        <v>273</v>
      </c>
      <c r="B12" s="98">
        <v>40</v>
      </c>
      <c r="C12" s="35">
        <f t="shared" si="0"/>
        <v>6.535947712418301</v>
      </c>
      <c r="E12" s="34" t="s">
        <v>274</v>
      </c>
      <c r="F12" s="97">
        <v>1595</v>
      </c>
      <c r="G12" s="84">
        <f t="shared" si="1"/>
        <v>67.7570093457944</v>
      </c>
    </row>
    <row r="13" spans="1:7" ht="12.75">
      <c r="A13" s="36" t="s">
        <v>275</v>
      </c>
      <c r="B13" s="98">
        <v>307</v>
      </c>
      <c r="C13" s="35">
        <f t="shared" si="0"/>
        <v>50.16339869281046</v>
      </c>
      <c r="E13" s="34" t="s">
        <v>276</v>
      </c>
      <c r="F13" s="97">
        <v>666</v>
      </c>
      <c r="G13" s="84">
        <f t="shared" si="1"/>
        <v>28.29226847918437</v>
      </c>
    </row>
    <row r="14" spans="1:7" ht="12.75">
      <c r="A14" s="36" t="s">
        <v>277</v>
      </c>
      <c r="B14" s="98">
        <v>136</v>
      </c>
      <c r="C14" s="35">
        <f t="shared" si="0"/>
        <v>22.22222222222222</v>
      </c>
      <c r="E14" s="34" t="s">
        <v>166</v>
      </c>
      <c r="F14" s="97">
        <v>22</v>
      </c>
      <c r="G14" s="84">
        <f t="shared" si="1"/>
        <v>0.9345794392523363</v>
      </c>
    </row>
    <row r="15" spans="1:7" ht="12.75">
      <c r="A15" s="36" t="s">
        <v>324</v>
      </c>
      <c r="B15" s="97">
        <v>82</v>
      </c>
      <c r="C15" s="35">
        <f t="shared" si="0"/>
        <v>13.398692810457517</v>
      </c>
      <c r="E15" s="34" t="s">
        <v>278</v>
      </c>
      <c r="F15" s="97">
        <v>71</v>
      </c>
      <c r="G15" s="84">
        <f t="shared" si="1"/>
        <v>3.016142735768904</v>
      </c>
    </row>
    <row r="16" spans="1:7" ht="12.75">
      <c r="A16" s="36"/>
      <c r="B16" s="93" t="s">
        <v>250</v>
      </c>
      <c r="C16" s="10"/>
      <c r="E16" s="34" t="s">
        <v>279</v>
      </c>
      <c r="F16" s="98">
        <v>22</v>
      </c>
      <c r="G16" s="84">
        <f t="shared" si="1"/>
        <v>0.9345794392523363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44</v>
      </c>
      <c r="G17" s="84">
        <f>(F17/$F$9)*100</f>
        <v>1.8691588785046727</v>
      </c>
    </row>
    <row r="18" spans="1:7" ht="12.75">
      <c r="A18" s="29" t="s">
        <v>282</v>
      </c>
      <c r="B18" s="93">
        <v>1525</v>
      </c>
      <c r="C18" s="33">
        <f>(B18/$B$18)*100</f>
        <v>100</v>
      </c>
      <c r="E18" s="34" t="s">
        <v>283</v>
      </c>
      <c r="F18" s="97">
        <v>27</v>
      </c>
      <c r="G18" s="84">
        <f>(F18/$F$9)*100</f>
        <v>1.1469838572642312</v>
      </c>
    </row>
    <row r="19" spans="1:7" ht="12.75">
      <c r="A19" s="36" t="s">
        <v>284</v>
      </c>
      <c r="B19" s="97">
        <v>68</v>
      </c>
      <c r="C19" s="84">
        <f aca="true" t="shared" si="2" ref="C19:C25">(B19/$B$18)*100</f>
        <v>4.4590163934426235</v>
      </c>
      <c r="E19" s="34"/>
      <c r="F19" s="97" t="s">
        <v>250</v>
      </c>
      <c r="G19" s="84"/>
    </row>
    <row r="20" spans="1:7" ht="12.75">
      <c r="A20" s="36" t="s">
        <v>285</v>
      </c>
      <c r="B20" s="97">
        <v>235</v>
      </c>
      <c r="C20" s="84">
        <f t="shared" si="2"/>
        <v>15.40983606557377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789</v>
      </c>
      <c r="C21" s="84">
        <f t="shared" si="2"/>
        <v>51.73770491803279</v>
      </c>
      <c r="E21" s="38" t="s">
        <v>167</v>
      </c>
      <c r="F21" s="80">
        <v>71</v>
      </c>
      <c r="G21" s="33">
        <f>(F21/$F$21)*100</f>
        <v>100</v>
      </c>
    </row>
    <row r="22" spans="1:7" ht="12.75">
      <c r="A22" s="36" t="s">
        <v>302</v>
      </c>
      <c r="B22" s="97">
        <v>258</v>
      </c>
      <c r="C22" s="84">
        <f t="shared" si="2"/>
        <v>16.918032786885245</v>
      </c>
      <c r="E22" s="34" t="s">
        <v>303</v>
      </c>
      <c r="F22" s="97">
        <v>29</v>
      </c>
      <c r="G22" s="84">
        <f aca="true" t="shared" si="3" ref="G22:G27">(F22/$F$21)*100</f>
        <v>40.845070422535215</v>
      </c>
    </row>
    <row r="23" spans="1:7" ht="12.75">
      <c r="A23" s="36" t="s">
        <v>304</v>
      </c>
      <c r="B23" s="97">
        <v>55</v>
      </c>
      <c r="C23" s="84">
        <f t="shared" si="2"/>
        <v>3.606557377049181</v>
      </c>
      <c r="E23" s="34" t="s">
        <v>305</v>
      </c>
      <c r="F23" s="97">
        <v>21</v>
      </c>
      <c r="G23" s="84">
        <f t="shared" si="3"/>
        <v>29.577464788732392</v>
      </c>
    </row>
    <row r="24" spans="1:7" ht="12.75">
      <c r="A24" s="36" t="s">
        <v>306</v>
      </c>
      <c r="B24" s="97">
        <v>66</v>
      </c>
      <c r="C24" s="84">
        <f t="shared" si="2"/>
        <v>4.327868852459017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54</v>
      </c>
      <c r="C25" s="84">
        <f t="shared" si="2"/>
        <v>3.540983606557377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21</v>
      </c>
      <c r="G26" s="84">
        <f t="shared" si="3"/>
        <v>29.577464788732392</v>
      </c>
    </row>
    <row r="27" spans="1:7" ht="12.75">
      <c r="A27" s="36" t="s">
        <v>311</v>
      </c>
      <c r="B27" s="108">
        <v>80.1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7.9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2195</v>
      </c>
      <c r="G30" s="33">
        <f>(F30/$F$30)*100</f>
        <v>100</v>
      </c>
      <c r="J30" s="39"/>
    </row>
    <row r="31" spans="1:10" ht="12.75">
      <c r="A31" s="95" t="s">
        <v>296</v>
      </c>
      <c r="B31" s="93">
        <v>1839</v>
      </c>
      <c r="C31" s="33">
        <f>(B31/$B$31)*100</f>
        <v>100</v>
      </c>
      <c r="E31" s="34" t="s">
        <v>317</v>
      </c>
      <c r="F31" s="97">
        <v>2053</v>
      </c>
      <c r="G31" s="101">
        <f>(F31/$F$30)*100</f>
        <v>93.53075170842826</v>
      </c>
      <c r="J31" s="39"/>
    </row>
    <row r="32" spans="1:10" ht="12.75">
      <c r="A32" s="36" t="s">
        <v>318</v>
      </c>
      <c r="B32" s="97">
        <v>584</v>
      </c>
      <c r="C32" s="10">
        <f>(B32/$B$31)*100</f>
        <v>31.756389342033714</v>
      </c>
      <c r="E32" s="34" t="s">
        <v>319</v>
      </c>
      <c r="F32" s="97">
        <v>142</v>
      </c>
      <c r="G32" s="101">
        <f aca="true" t="shared" si="4" ref="G32:G39">(F32/$F$30)*100</f>
        <v>6.469248291571754</v>
      </c>
      <c r="J32" s="39"/>
    </row>
    <row r="33" spans="1:10" ht="12.75">
      <c r="A33" s="36" t="s">
        <v>320</v>
      </c>
      <c r="B33" s="97">
        <v>809</v>
      </c>
      <c r="C33" s="10">
        <f aca="true" t="shared" si="5" ref="C33:C38">(B33/$B$31)*100</f>
        <v>43.99129961935835</v>
      </c>
      <c r="E33" s="34" t="s">
        <v>321</v>
      </c>
      <c r="F33" s="97">
        <v>52</v>
      </c>
      <c r="G33" s="101">
        <f t="shared" si="4"/>
        <v>2.369020501138952</v>
      </c>
      <c r="J33" s="39"/>
    </row>
    <row r="34" spans="1:7" ht="12.75">
      <c r="A34" s="36" t="s">
        <v>322</v>
      </c>
      <c r="B34" s="97">
        <v>39</v>
      </c>
      <c r="C34" s="10">
        <f t="shared" si="5"/>
        <v>2.1207177814029365</v>
      </c>
      <c r="E34" s="34" t="s">
        <v>323</v>
      </c>
      <c r="F34" s="97">
        <v>91</v>
      </c>
      <c r="G34" s="101">
        <f t="shared" si="4"/>
        <v>4.145785876993166</v>
      </c>
    </row>
    <row r="35" spans="1:7" ht="12.75">
      <c r="A35" s="36" t="s">
        <v>325</v>
      </c>
      <c r="B35" s="97">
        <v>154</v>
      </c>
      <c r="C35" s="10">
        <f t="shared" si="5"/>
        <v>8.374116367591082</v>
      </c>
      <c r="E35" s="34" t="s">
        <v>321</v>
      </c>
      <c r="F35" s="97">
        <v>38</v>
      </c>
      <c r="G35" s="101">
        <f t="shared" si="4"/>
        <v>1.7312072892938495</v>
      </c>
    </row>
    <row r="36" spans="1:7" ht="12.75">
      <c r="A36" s="36" t="s">
        <v>297</v>
      </c>
      <c r="B36" s="97">
        <v>124</v>
      </c>
      <c r="C36" s="10">
        <f t="shared" si="5"/>
        <v>6.7427949972811305</v>
      </c>
      <c r="E36" s="34" t="s">
        <v>327</v>
      </c>
      <c r="F36" s="97">
        <v>43</v>
      </c>
      <c r="G36" s="101">
        <f t="shared" si="4"/>
        <v>1.958997722095672</v>
      </c>
    </row>
    <row r="37" spans="1:7" ht="12.75">
      <c r="A37" s="36" t="s">
        <v>326</v>
      </c>
      <c r="B37" s="97">
        <v>253</v>
      </c>
      <c r="C37" s="10">
        <f t="shared" si="5"/>
        <v>13.75747688961392</v>
      </c>
      <c r="E37" s="34" t="s">
        <v>321</v>
      </c>
      <c r="F37" s="97">
        <v>14</v>
      </c>
      <c r="G37" s="101">
        <f t="shared" si="4"/>
        <v>0.6378132118451025</v>
      </c>
    </row>
    <row r="38" spans="1:7" ht="12.75">
      <c r="A38" s="36" t="s">
        <v>297</v>
      </c>
      <c r="B38" s="97">
        <v>150</v>
      </c>
      <c r="C38" s="10">
        <f t="shared" si="5"/>
        <v>8.156606851549755</v>
      </c>
      <c r="E38" s="34" t="s">
        <v>259</v>
      </c>
      <c r="F38" s="97">
        <v>0</v>
      </c>
      <c r="G38" s="101">
        <f t="shared" si="4"/>
        <v>0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20</v>
      </c>
      <c r="C42" s="33">
        <f>(B42/$B$42)*100</f>
        <v>100</v>
      </c>
      <c r="E42" s="31" t="s">
        <v>268</v>
      </c>
      <c r="F42" s="80">
        <v>2354</v>
      </c>
      <c r="G42" s="99">
        <f>(F42/$F$42)*100</f>
        <v>100</v>
      </c>
      <c r="I42" s="39"/>
    </row>
    <row r="43" spans="1:7" ht="12.75">
      <c r="A43" s="36" t="s">
        <v>301</v>
      </c>
      <c r="B43" s="98">
        <v>4</v>
      </c>
      <c r="C43" s="102">
        <f>(B43/$B$42)*100</f>
        <v>20</v>
      </c>
      <c r="E43" s="60" t="s">
        <v>168</v>
      </c>
      <c r="F43" s="106">
        <v>2989</v>
      </c>
      <c r="G43" s="107">
        <f aca="true" t="shared" si="6" ref="G43:G71">(F43/$F$42)*100</f>
        <v>126.97536108751062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13</v>
      </c>
      <c r="G45" s="101">
        <f t="shared" si="6"/>
        <v>0.5522514868309261</v>
      </c>
    </row>
    <row r="46" spans="1:7" ht="12.75">
      <c r="A46" s="29" t="s">
        <v>331</v>
      </c>
      <c r="B46" s="93">
        <v>1743</v>
      </c>
      <c r="C46" s="33">
        <f>(B46/$B$46)*100</f>
        <v>100</v>
      </c>
      <c r="E46" s="1" t="s">
        <v>332</v>
      </c>
      <c r="F46" s="97">
        <v>0</v>
      </c>
      <c r="G46" s="101">
        <f t="shared" si="6"/>
        <v>0</v>
      </c>
    </row>
    <row r="47" spans="1:7" ht="12.75">
      <c r="A47" s="36" t="s">
        <v>333</v>
      </c>
      <c r="B47" s="97">
        <v>231</v>
      </c>
      <c r="C47" s="10">
        <f>(B47/$B$46)*100</f>
        <v>13.253012048192772</v>
      </c>
      <c r="E47" s="1" t="s">
        <v>334</v>
      </c>
      <c r="F47" s="97">
        <v>42</v>
      </c>
      <c r="G47" s="101">
        <f t="shared" si="6"/>
        <v>1.7841971112999149</v>
      </c>
    </row>
    <row r="48" spans="1:7" ht="12.75">
      <c r="A48" s="36"/>
      <c r="B48" s="93" t="s">
        <v>250</v>
      </c>
      <c r="C48" s="10"/>
      <c r="E48" s="1" t="s">
        <v>335</v>
      </c>
      <c r="F48" s="97">
        <v>222</v>
      </c>
      <c r="G48" s="101">
        <f t="shared" si="6"/>
        <v>9.430756159728123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33</v>
      </c>
      <c r="G49" s="101">
        <f t="shared" si="6"/>
        <v>1.4018691588785046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0</v>
      </c>
      <c r="G50" s="101">
        <f t="shared" si="6"/>
        <v>0</v>
      </c>
    </row>
    <row r="51" spans="1:7" ht="12.75">
      <c r="A51" s="5" t="s">
        <v>338</v>
      </c>
      <c r="B51" s="93">
        <v>548</v>
      </c>
      <c r="C51" s="33">
        <f>(B51/$B$51)*100</f>
        <v>100</v>
      </c>
      <c r="E51" s="1" t="s">
        <v>339</v>
      </c>
      <c r="F51" s="97">
        <v>513</v>
      </c>
      <c r="G51" s="101">
        <f t="shared" si="6"/>
        <v>21.79269328802039</v>
      </c>
    </row>
    <row r="52" spans="1:7" ht="12.75">
      <c r="A52" s="4" t="s">
        <v>340</v>
      </c>
      <c r="B52" s="98">
        <v>20</v>
      </c>
      <c r="C52" s="10">
        <f>(B52/$B$51)*100</f>
        <v>3.64963503649635</v>
      </c>
      <c r="E52" s="1" t="s">
        <v>341</v>
      </c>
      <c r="F52" s="97">
        <v>23</v>
      </c>
      <c r="G52" s="101">
        <f t="shared" si="6"/>
        <v>0.9770603228547154</v>
      </c>
    </row>
    <row r="53" spans="1:7" ht="12.75">
      <c r="A53" s="4"/>
      <c r="B53" s="93" t="s">
        <v>250</v>
      </c>
      <c r="C53" s="10"/>
      <c r="E53" s="1" t="s">
        <v>342</v>
      </c>
      <c r="F53" s="97">
        <v>7</v>
      </c>
      <c r="G53" s="101">
        <f t="shared" si="6"/>
        <v>0.29736618521665253</v>
      </c>
    </row>
    <row r="54" spans="1:7" ht="14.25">
      <c r="A54" s="5" t="s">
        <v>343</v>
      </c>
      <c r="B54" s="93">
        <v>1344</v>
      </c>
      <c r="C54" s="33">
        <f>(B54/$B$54)*100</f>
        <v>100</v>
      </c>
      <c r="E54" s="1" t="s">
        <v>201</v>
      </c>
      <c r="F54" s="97">
        <v>884</v>
      </c>
      <c r="G54" s="101">
        <f t="shared" si="6"/>
        <v>37.55310110450297</v>
      </c>
    </row>
    <row r="55" spans="1:7" ht="12.75">
      <c r="A55" s="4" t="s">
        <v>340</v>
      </c>
      <c r="B55" s="98">
        <v>183</v>
      </c>
      <c r="C55" s="10">
        <f>(B55/$B$54)*100</f>
        <v>13.616071428571427</v>
      </c>
      <c r="E55" s="1" t="s">
        <v>344</v>
      </c>
      <c r="F55" s="97">
        <v>489</v>
      </c>
      <c r="G55" s="101">
        <f t="shared" si="6"/>
        <v>20.773152081563296</v>
      </c>
    </row>
    <row r="56" spans="1:7" ht="12.75">
      <c r="A56" s="4" t="s">
        <v>345</v>
      </c>
      <c r="B56" s="119">
        <v>68.3</v>
      </c>
      <c r="C56" s="37" t="s">
        <v>261</v>
      </c>
      <c r="E56" s="1" t="s">
        <v>346</v>
      </c>
      <c r="F56" s="97">
        <v>6</v>
      </c>
      <c r="G56" s="101">
        <f t="shared" si="6"/>
        <v>0.2548853016142736</v>
      </c>
    </row>
    <row r="57" spans="1:7" ht="12.75">
      <c r="A57" s="4" t="s">
        <v>347</v>
      </c>
      <c r="B57" s="98">
        <v>1161</v>
      </c>
      <c r="C57" s="10">
        <f>(B57/$B$54)*100</f>
        <v>86.38392857142857</v>
      </c>
      <c r="E57" s="1" t="s">
        <v>348</v>
      </c>
      <c r="F57" s="97">
        <v>0</v>
      </c>
      <c r="G57" s="101">
        <f t="shared" si="6"/>
        <v>0</v>
      </c>
    </row>
    <row r="58" spans="1:7" ht="12.75">
      <c r="A58" s="4" t="s">
        <v>345</v>
      </c>
      <c r="B58" s="119">
        <v>84.1</v>
      </c>
      <c r="C58" s="37" t="s">
        <v>261</v>
      </c>
      <c r="E58" s="1" t="s">
        <v>349</v>
      </c>
      <c r="F58" s="97">
        <v>208</v>
      </c>
      <c r="G58" s="101">
        <f t="shared" si="6"/>
        <v>8.836023789294817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303</v>
      </c>
      <c r="C60" s="33">
        <f>(B60/$B$60)*100</f>
        <v>100</v>
      </c>
      <c r="E60" s="1" t="s">
        <v>352</v>
      </c>
      <c r="F60" s="97">
        <v>13</v>
      </c>
      <c r="G60" s="101">
        <f t="shared" si="6"/>
        <v>0.5522514868309261</v>
      </c>
    </row>
    <row r="61" spans="1:7" ht="12.75">
      <c r="A61" s="4" t="s">
        <v>340</v>
      </c>
      <c r="B61" s="97">
        <v>102</v>
      </c>
      <c r="C61" s="10">
        <f>(B61/$B$60)*100</f>
        <v>33.663366336633665</v>
      </c>
      <c r="E61" s="1" t="s">
        <v>353</v>
      </c>
      <c r="F61" s="97">
        <v>30</v>
      </c>
      <c r="G61" s="101">
        <f t="shared" si="6"/>
        <v>1.274426508071368</v>
      </c>
    </row>
    <row r="62" spans="1:7" ht="12.75">
      <c r="A62" s="4"/>
      <c r="B62" s="93" t="s">
        <v>250</v>
      </c>
      <c r="C62" s="10"/>
      <c r="E62" s="1" t="s">
        <v>354</v>
      </c>
      <c r="F62" s="97">
        <v>66</v>
      </c>
      <c r="G62" s="101">
        <f t="shared" si="6"/>
        <v>2.803738317757009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19</v>
      </c>
      <c r="G63" s="101">
        <f t="shared" si="6"/>
        <v>0.8071367884451998</v>
      </c>
    </row>
    <row r="64" spans="1:7" ht="12.75">
      <c r="A64" s="29" t="s">
        <v>357</v>
      </c>
      <c r="B64" s="93">
        <v>2195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1372</v>
      </c>
      <c r="C65" s="10">
        <f>(B65/$B$64)*100</f>
        <v>62.50569476082004</v>
      </c>
      <c r="E65" s="1" t="s">
        <v>359</v>
      </c>
      <c r="F65" s="97">
        <v>12</v>
      </c>
      <c r="G65" s="101">
        <f t="shared" si="6"/>
        <v>0.5097706032285472</v>
      </c>
    </row>
    <row r="66" spans="1:7" ht="12.75">
      <c r="A66" s="4" t="s">
        <v>257</v>
      </c>
      <c r="B66" s="97">
        <v>814</v>
      </c>
      <c r="C66" s="10">
        <f aca="true" t="shared" si="7" ref="C66:C71">(B66/$B$64)*100</f>
        <v>37.08428246013668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514</v>
      </c>
      <c r="C67" s="10">
        <f t="shared" si="7"/>
        <v>23.416856492027335</v>
      </c>
      <c r="E67" s="1" t="s">
        <v>362</v>
      </c>
      <c r="F67" s="97">
        <v>19</v>
      </c>
      <c r="G67" s="101">
        <f t="shared" si="6"/>
        <v>0.8071367884451998</v>
      </c>
    </row>
    <row r="68" spans="1:7" ht="12.75">
      <c r="A68" s="4" t="s">
        <v>363</v>
      </c>
      <c r="B68" s="97">
        <v>300</v>
      </c>
      <c r="C68" s="10">
        <f t="shared" si="7"/>
        <v>13.66742596810934</v>
      </c>
      <c r="E68" s="1" t="s">
        <v>364</v>
      </c>
      <c r="F68" s="97">
        <v>46</v>
      </c>
      <c r="G68" s="101">
        <f t="shared" si="6"/>
        <v>1.954120645709431</v>
      </c>
    </row>
    <row r="69" spans="1:7" ht="12.75">
      <c r="A69" s="4" t="s">
        <v>365</v>
      </c>
      <c r="B69" s="97">
        <v>180</v>
      </c>
      <c r="C69" s="10">
        <f t="shared" si="7"/>
        <v>8.200455580865604</v>
      </c>
      <c r="E69" s="1" t="s">
        <v>366</v>
      </c>
      <c r="F69" s="97">
        <v>19</v>
      </c>
      <c r="G69" s="101">
        <f t="shared" si="6"/>
        <v>0.8071367884451998</v>
      </c>
    </row>
    <row r="70" spans="1:7" ht="12.75">
      <c r="A70" s="4" t="s">
        <v>367</v>
      </c>
      <c r="B70" s="97">
        <v>120</v>
      </c>
      <c r="C70" s="10">
        <f t="shared" si="7"/>
        <v>5.466970387243736</v>
      </c>
      <c r="E70" s="1" t="s">
        <v>368</v>
      </c>
      <c r="F70" s="97">
        <v>35</v>
      </c>
      <c r="G70" s="101">
        <f t="shared" si="6"/>
        <v>1.4868309260832626</v>
      </c>
    </row>
    <row r="71" spans="1:7" ht="12.75">
      <c r="A71" s="7" t="s">
        <v>258</v>
      </c>
      <c r="B71" s="103">
        <v>9</v>
      </c>
      <c r="C71" s="40">
        <f t="shared" si="7"/>
        <v>0.4100227790432802</v>
      </c>
      <c r="D71" s="41"/>
      <c r="E71" s="9" t="s">
        <v>369</v>
      </c>
      <c r="F71" s="103">
        <v>290</v>
      </c>
      <c r="G71" s="104">
        <f t="shared" si="6"/>
        <v>12.31945624468989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1809</v>
      </c>
      <c r="C9" s="81">
        <f>(B9/$B$9)*100</f>
        <v>100</v>
      </c>
      <c r="D9" s="65"/>
      <c r="E9" s="79" t="s">
        <v>381</v>
      </c>
      <c r="F9" s="80">
        <v>954</v>
      </c>
      <c r="G9" s="81">
        <f>(F9/$F$9)*100</f>
        <v>100</v>
      </c>
    </row>
    <row r="10" spans="1:7" ht="12.75">
      <c r="A10" s="82" t="s">
        <v>382</v>
      </c>
      <c r="B10" s="97">
        <v>1263</v>
      </c>
      <c r="C10" s="105">
        <f>(B10/$B$9)*100</f>
        <v>69.81757877280266</v>
      </c>
      <c r="D10" s="65"/>
      <c r="E10" s="78" t="s">
        <v>383</v>
      </c>
      <c r="F10" s="97">
        <v>50</v>
      </c>
      <c r="G10" s="105">
        <f aca="true" t="shared" si="0" ref="G10:G19">(F10/$F$9)*100</f>
        <v>5.2410901467505235</v>
      </c>
    </row>
    <row r="11" spans="1:7" ht="12.75">
      <c r="A11" s="82" t="s">
        <v>384</v>
      </c>
      <c r="B11" s="97">
        <v>1263</v>
      </c>
      <c r="C11" s="105">
        <f aca="true" t="shared" si="1" ref="C11:C16">(B11/$B$9)*100</f>
        <v>69.81757877280266</v>
      </c>
      <c r="D11" s="65"/>
      <c r="E11" s="78" t="s">
        <v>385</v>
      </c>
      <c r="F11" s="97">
        <v>59</v>
      </c>
      <c r="G11" s="105">
        <f t="shared" si="0"/>
        <v>6.184486373165619</v>
      </c>
    </row>
    <row r="12" spans="1:7" ht="12.75">
      <c r="A12" s="82" t="s">
        <v>386</v>
      </c>
      <c r="B12" s="97">
        <v>1222</v>
      </c>
      <c r="C12" s="105">
        <f>(B12/$B$9)*100</f>
        <v>67.55113322277502</v>
      </c>
      <c r="D12" s="65"/>
      <c r="E12" s="78" t="s">
        <v>387</v>
      </c>
      <c r="F12" s="97">
        <v>136</v>
      </c>
      <c r="G12" s="105">
        <f t="shared" si="0"/>
        <v>14.255765199161424</v>
      </c>
    </row>
    <row r="13" spans="1:7" ht="12.75">
      <c r="A13" s="82" t="s">
        <v>388</v>
      </c>
      <c r="B13" s="97">
        <v>41</v>
      </c>
      <c r="C13" s="105">
        <f>(B13/$B$9)*100</f>
        <v>2.2664455500276395</v>
      </c>
      <c r="D13" s="65"/>
      <c r="E13" s="78" t="s">
        <v>389</v>
      </c>
      <c r="F13" s="97">
        <v>164</v>
      </c>
      <c r="G13" s="105">
        <f t="shared" si="0"/>
        <v>17.19077568134172</v>
      </c>
    </row>
    <row r="14" spans="1:7" ht="12.75">
      <c r="A14" s="82" t="s">
        <v>390</v>
      </c>
      <c r="B14" s="109">
        <v>3.2</v>
      </c>
      <c r="C14" s="112" t="s">
        <v>261</v>
      </c>
      <c r="D14" s="65"/>
      <c r="E14" s="78" t="s">
        <v>391</v>
      </c>
      <c r="F14" s="97">
        <v>190</v>
      </c>
      <c r="G14" s="105">
        <f t="shared" si="0"/>
        <v>19.91614255765199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237</v>
      </c>
      <c r="G15" s="105">
        <f t="shared" si="0"/>
        <v>24.842767295597483</v>
      </c>
    </row>
    <row r="16" spans="1:7" ht="12.75">
      <c r="A16" s="82" t="s">
        <v>67</v>
      </c>
      <c r="B16" s="97">
        <v>546</v>
      </c>
      <c r="C16" s="105">
        <f t="shared" si="1"/>
        <v>30.18242122719735</v>
      </c>
      <c r="D16" s="65"/>
      <c r="E16" s="78" t="s">
        <v>68</v>
      </c>
      <c r="F16" s="97">
        <v>79</v>
      </c>
      <c r="G16" s="105">
        <f t="shared" si="0"/>
        <v>8.280922431865829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35</v>
      </c>
      <c r="G17" s="105">
        <f t="shared" si="0"/>
        <v>3.668763102725367</v>
      </c>
    </row>
    <row r="18" spans="1:7" ht="12.75">
      <c r="A18" s="77" t="s">
        <v>70</v>
      </c>
      <c r="B18" s="80">
        <v>1007</v>
      </c>
      <c r="C18" s="81">
        <f>(B18/$B$18)*100</f>
        <v>100</v>
      </c>
      <c r="D18" s="65"/>
      <c r="E18" s="78" t="s">
        <v>170</v>
      </c>
      <c r="F18" s="97">
        <v>2</v>
      </c>
      <c r="G18" s="105">
        <f t="shared" si="0"/>
        <v>0.20964360587002098</v>
      </c>
    </row>
    <row r="19" spans="1:9" ht="12.75">
      <c r="A19" s="82" t="s">
        <v>382</v>
      </c>
      <c r="B19" s="97">
        <v>632</v>
      </c>
      <c r="C19" s="105">
        <f>(B19/$B$18)*100</f>
        <v>62.76067527308838</v>
      </c>
      <c r="D19" s="65"/>
      <c r="E19" s="78" t="s">
        <v>169</v>
      </c>
      <c r="F19" s="98">
        <v>2</v>
      </c>
      <c r="G19" s="105">
        <f t="shared" si="0"/>
        <v>0.20964360587002098</v>
      </c>
      <c r="I19" s="117"/>
    </row>
    <row r="20" spans="1:7" ht="12.75">
      <c r="A20" s="82" t="s">
        <v>384</v>
      </c>
      <c r="B20" s="97">
        <v>632</v>
      </c>
      <c r="C20" s="105">
        <f>(B20/$B$18)*100</f>
        <v>62.76067527308838</v>
      </c>
      <c r="D20" s="65"/>
      <c r="E20" s="78" t="s">
        <v>71</v>
      </c>
      <c r="F20" s="97">
        <v>39600</v>
      </c>
      <c r="G20" s="112" t="s">
        <v>261</v>
      </c>
    </row>
    <row r="21" spans="1:7" ht="12.75">
      <c r="A21" s="82" t="s">
        <v>386</v>
      </c>
      <c r="B21" s="97">
        <v>610</v>
      </c>
      <c r="C21" s="105">
        <f>(B21/$B$18)*100</f>
        <v>60.5759682224429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779</v>
      </c>
      <c r="G22" s="105">
        <f>(F22/$F$9)*100</f>
        <v>81.65618448637316</v>
      </c>
    </row>
    <row r="23" spans="1:7" ht="12.75">
      <c r="A23" s="77" t="s">
        <v>73</v>
      </c>
      <c r="B23" s="80">
        <v>190</v>
      </c>
      <c r="C23" s="81">
        <f>(B23/$B$23)*100</f>
        <v>100</v>
      </c>
      <c r="D23" s="65"/>
      <c r="E23" s="78" t="s">
        <v>74</v>
      </c>
      <c r="F23" s="97">
        <v>46108</v>
      </c>
      <c r="G23" s="112" t="s">
        <v>261</v>
      </c>
    </row>
    <row r="24" spans="1:7" ht="12.75">
      <c r="A24" s="82" t="s">
        <v>75</v>
      </c>
      <c r="B24" s="97">
        <v>133</v>
      </c>
      <c r="C24" s="105">
        <f>(B24/$B$23)*100</f>
        <v>70</v>
      </c>
      <c r="D24" s="65"/>
      <c r="E24" s="78" t="s">
        <v>76</v>
      </c>
      <c r="F24" s="97">
        <v>249</v>
      </c>
      <c r="G24" s="105">
        <f>(F24/$F$9)*100</f>
        <v>26.10062893081761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11796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19</v>
      </c>
      <c r="G26" s="105">
        <f>(F26/$F$9)*100</f>
        <v>1.9916142557651992</v>
      </c>
    </row>
    <row r="27" spans="1:7" ht="12.75">
      <c r="A27" s="77" t="s">
        <v>85</v>
      </c>
      <c r="B27" s="80">
        <v>1187</v>
      </c>
      <c r="C27" s="81">
        <f>(B27/$B$27)*100</f>
        <v>100</v>
      </c>
      <c r="D27" s="65"/>
      <c r="E27" s="78" t="s">
        <v>78</v>
      </c>
      <c r="F27" s="98">
        <v>7932</v>
      </c>
      <c r="G27" s="112" t="s">
        <v>261</v>
      </c>
    </row>
    <row r="28" spans="1:7" ht="12.75">
      <c r="A28" s="82" t="s">
        <v>86</v>
      </c>
      <c r="B28" s="97">
        <v>831</v>
      </c>
      <c r="C28" s="105">
        <f aca="true" t="shared" si="2" ref="C28:C33">(B28/$B$27)*100</f>
        <v>70.00842459983151</v>
      </c>
      <c r="D28" s="65"/>
      <c r="E28" s="78" t="s">
        <v>79</v>
      </c>
      <c r="F28" s="97">
        <v>12</v>
      </c>
      <c r="G28" s="105">
        <f>(F28/$F$9)*100</f>
        <v>1.257861635220126</v>
      </c>
    </row>
    <row r="29" spans="1:7" ht="12.75">
      <c r="A29" s="82" t="s">
        <v>87</v>
      </c>
      <c r="B29" s="97">
        <v>193</v>
      </c>
      <c r="C29" s="105">
        <f t="shared" si="2"/>
        <v>16.259477674810448</v>
      </c>
      <c r="D29" s="65"/>
      <c r="E29" s="78" t="s">
        <v>80</v>
      </c>
      <c r="F29" s="97">
        <v>3183</v>
      </c>
      <c r="G29" s="112" t="s">
        <v>261</v>
      </c>
    </row>
    <row r="30" spans="1:7" ht="12.75">
      <c r="A30" s="82" t="s">
        <v>88</v>
      </c>
      <c r="B30" s="97">
        <v>64</v>
      </c>
      <c r="C30" s="105">
        <f t="shared" si="2"/>
        <v>5.391743892165122</v>
      </c>
      <c r="D30" s="65"/>
      <c r="E30" s="78" t="s">
        <v>81</v>
      </c>
      <c r="F30" s="97">
        <v>114</v>
      </c>
      <c r="G30" s="105">
        <f>(F30/$F$9)*100</f>
        <v>11.949685534591195</v>
      </c>
    </row>
    <row r="31" spans="1:7" ht="12.75">
      <c r="A31" s="82" t="s">
        <v>115</v>
      </c>
      <c r="B31" s="97">
        <v>69</v>
      </c>
      <c r="C31" s="105">
        <f t="shared" si="2"/>
        <v>5.812973883740522</v>
      </c>
      <c r="D31" s="65"/>
      <c r="E31" s="78" t="s">
        <v>82</v>
      </c>
      <c r="F31" s="97">
        <v>14268</v>
      </c>
      <c r="G31" s="112" t="s">
        <v>261</v>
      </c>
    </row>
    <row r="32" spans="1:7" ht="12.75">
      <c r="A32" s="82" t="s">
        <v>89</v>
      </c>
      <c r="B32" s="97">
        <v>17</v>
      </c>
      <c r="C32" s="105">
        <f t="shared" si="2"/>
        <v>1.4321819713563606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13</v>
      </c>
      <c r="C33" s="105">
        <f t="shared" si="2"/>
        <v>1.0951979780960404</v>
      </c>
      <c r="D33" s="65"/>
      <c r="E33" s="79" t="s">
        <v>84</v>
      </c>
      <c r="F33" s="80">
        <v>591</v>
      </c>
      <c r="G33" s="81">
        <f>(F33/$F$33)*100</f>
        <v>100</v>
      </c>
    </row>
    <row r="34" spans="1:7" ht="12.75">
      <c r="A34" s="82" t="s">
        <v>91</v>
      </c>
      <c r="B34" s="120">
        <v>21.4</v>
      </c>
      <c r="C34" s="112" t="s">
        <v>261</v>
      </c>
      <c r="D34" s="65"/>
      <c r="E34" s="78" t="s">
        <v>383</v>
      </c>
      <c r="F34" s="97">
        <v>14</v>
      </c>
      <c r="G34" s="105">
        <f aca="true" t="shared" si="3" ref="G34:G43">(F34/$F$33)*100</f>
        <v>2.3688663282571913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24</v>
      </c>
      <c r="G35" s="105">
        <f t="shared" si="3"/>
        <v>4.060913705583756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70</v>
      </c>
      <c r="G36" s="105">
        <f t="shared" si="3"/>
        <v>11.844331641285956</v>
      </c>
    </row>
    <row r="37" spans="1:7" ht="12.75">
      <c r="A37" s="77" t="s">
        <v>94</v>
      </c>
      <c r="B37" s="80">
        <v>1222</v>
      </c>
      <c r="C37" s="81">
        <f>(B37/$B$37)*100</f>
        <v>100</v>
      </c>
      <c r="D37" s="65"/>
      <c r="E37" s="78" t="s">
        <v>389</v>
      </c>
      <c r="F37" s="97">
        <v>85</v>
      </c>
      <c r="G37" s="105">
        <f t="shared" si="3"/>
        <v>14.382402707275805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116</v>
      </c>
      <c r="G38" s="105">
        <f t="shared" si="3"/>
        <v>19.627749576988155</v>
      </c>
    </row>
    <row r="39" spans="1:7" ht="12.75">
      <c r="A39" s="82" t="s">
        <v>97</v>
      </c>
      <c r="B39" s="98">
        <v>239</v>
      </c>
      <c r="C39" s="105">
        <f>(B39/$B$37)*100</f>
        <v>19.55810147299509</v>
      </c>
      <c r="D39" s="65"/>
      <c r="E39" s="78" t="s">
        <v>393</v>
      </c>
      <c r="F39" s="97">
        <v>188</v>
      </c>
      <c r="G39" s="105">
        <f t="shared" si="3"/>
        <v>31.810490693739425</v>
      </c>
    </row>
    <row r="40" spans="1:7" ht="12.75">
      <c r="A40" s="82" t="s">
        <v>98</v>
      </c>
      <c r="B40" s="98">
        <v>259</v>
      </c>
      <c r="C40" s="105">
        <f>(B40/$B$37)*100</f>
        <v>21.194762684124385</v>
      </c>
      <c r="D40" s="65"/>
      <c r="E40" s="78" t="s">
        <v>68</v>
      </c>
      <c r="F40" s="97">
        <v>67</v>
      </c>
      <c r="G40" s="105">
        <f t="shared" si="3"/>
        <v>11.336717428087987</v>
      </c>
    </row>
    <row r="41" spans="1:7" ht="12.75">
      <c r="A41" s="82" t="s">
        <v>100</v>
      </c>
      <c r="B41" s="98">
        <v>352</v>
      </c>
      <c r="C41" s="105">
        <f>(B41/$B$37)*100</f>
        <v>28.805237315875615</v>
      </c>
      <c r="D41" s="65"/>
      <c r="E41" s="78" t="s">
        <v>69</v>
      </c>
      <c r="F41" s="97">
        <v>25</v>
      </c>
      <c r="G41" s="105">
        <f t="shared" si="3"/>
        <v>4.230118443316413</v>
      </c>
    </row>
    <row r="42" spans="1:7" ht="12.75">
      <c r="A42" s="82" t="s">
        <v>260</v>
      </c>
      <c r="B42" s="98">
        <v>5</v>
      </c>
      <c r="C42" s="105">
        <f>(B42/$B$37)*100</f>
        <v>0.4091653027823241</v>
      </c>
      <c r="D42" s="65"/>
      <c r="E42" s="78" t="s">
        <v>170</v>
      </c>
      <c r="F42" s="97">
        <v>2</v>
      </c>
      <c r="G42" s="105">
        <f t="shared" si="3"/>
        <v>0.338409475465313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0</v>
      </c>
      <c r="G43" s="105">
        <f t="shared" si="3"/>
        <v>0</v>
      </c>
    </row>
    <row r="44" spans="1:7" ht="12.75">
      <c r="A44" s="82" t="s">
        <v>291</v>
      </c>
      <c r="B44" s="98">
        <v>155</v>
      </c>
      <c r="C44" s="105">
        <f>(B44/$B$37)*100</f>
        <v>12.684124386252046</v>
      </c>
      <c r="D44" s="65"/>
      <c r="E44" s="78" t="s">
        <v>93</v>
      </c>
      <c r="F44" s="97">
        <v>47891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212</v>
      </c>
      <c r="C46" s="105">
        <f>(B46/$B$37)*100</f>
        <v>17.348608837970538</v>
      </c>
      <c r="D46" s="65"/>
      <c r="E46" s="78" t="s">
        <v>96</v>
      </c>
      <c r="F46" s="97">
        <v>18295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36190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26591</v>
      </c>
      <c r="G49" s="114" t="s">
        <v>261</v>
      </c>
    </row>
    <row r="50" spans="1:7" ht="13.5" thickTop="1">
      <c r="A50" s="82" t="s">
        <v>116</v>
      </c>
      <c r="B50" s="98">
        <v>86</v>
      </c>
      <c r="C50" s="105">
        <f t="shared" si="4"/>
        <v>7.037643207855974</v>
      </c>
      <c r="D50" s="65"/>
      <c r="E50" s="78"/>
      <c r="F50" s="86"/>
      <c r="G50" s="85"/>
    </row>
    <row r="51" spans="1:7" ht="12.75">
      <c r="A51" s="82" t="s">
        <v>117</v>
      </c>
      <c r="B51" s="98">
        <v>164</v>
      </c>
      <c r="C51" s="105">
        <f t="shared" si="4"/>
        <v>13.420621931260229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50</v>
      </c>
      <c r="C52" s="105">
        <f t="shared" si="4"/>
        <v>4.091653027823241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139</v>
      </c>
      <c r="C53" s="105">
        <f t="shared" si="4"/>
        <v>11.374795417348608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76</v>
      </c>
      <c r="C54" s="105">
        <f t="shared" si="4"/>
        <v>6.219312602291326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31</v>
      </c>
      <c r="C55" s="105">
        <f t="shared" si="4"/>
        <v>2.536824877250409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72</v>
      </c>
      <c r="C57" s="105">
        <f>(B57/$B$37)*100</f>
        <v>5.8919803600654665</v>
      </c>
      <c r="D57" s="65"/>
      <c r="E57" s="79" t="s">
        <v>84</v>
      </c>
      <c r="F57" s="80">
        <v>36</v>
      </c>
      <c r="G57" s="105">
        <f>(F57/L57)*100</f>
        <v>6.091370558375635</v>
      </c>
      <c r="H57" s="79" t="s">
        <v>84</v>
      </c>
      <c r="L57" s="15">
        <v>591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36</v>
      </c>
      <c r="G58" s="105">
        <f>(F58/L58)*100</f>
        <v>10.714285714285714</v>
      </c>
      <c r="H58" s="78" t="s">
        <v>118</v>
      </c>
      <c r="L58" s="15">
        <v>336</v>
      </c>
    </row>
    <row r="59" spans="1:12" ht="12.75">
      <c r="A59" s="82" t="s">
        <v>112</v>
      </c>
      <c r="B59" s="98">
        <v>144</v>
      </c>
      <c r="C59" s="105">
        <f>(B59/$B$37)*100</f>
        <v>11.783960720130933</v>
      </c>
      <c r="D59" s="65"/>
      <c r="E59" s="78" t="s">
        <v>120</v>
      </c>
      <c r="F59" s="97">
        <v>14</v>
      </c>
      <c r="G59" s="105">
        <f>(F59/L59)*100</f>
        <v>10.44776119402985</v>
      </c>
      <c r="H59" s="78" t="s">
        <v>120</v>
      </c>
      <c r="L59" s="15">
        <v>134</v>
      </c>
    </row>
    <row r="60" spans="1:7" ht="12.75">
      <c r="A60" s="82" t="s">
        <v>113</v>
      </c>
      <c r="B60" s="98">
        <v>221</v>
      </c>
      <c r="C60" s="105">
        <f>(B60/$B$37)*100</f>
        <v>18.085106382978726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115</v>
      </c>
      <c r="C62" s="105">
        <f>(B62/$B$37)*100</f>
        <v>9.410801963993453</v>
      </c>
      <c r="D62" s="65"/>
      <c r="E62" s="79" t="s">
        <v>123</v>
      </c>
      <c r="F62" s="80">
        <v>23</v>
      </c>
      <c r="G62" s="105">
        <f>(F62/L62)*100</f>
        <v>13.939393939393941</v>
      </c>
      <c r="H62" s="79" t="s">
        <v>394</v>
      </c>
      <c r="L62" s="15">
        <v>165</v>
      </c>
    </row>
    <row r="63" spans="1:12" ht="12.75">
      <c r="A63" s="61" t="s">
        <v>293</v>
      </c>
      <c r="B63" s="98">
        <v>70</v>
      </c>
      <c r="C63" s="105">
        <f>(B63/$B$37)*100</f>
        <v>5.728314238952537</v>
      </c>
      <c r="D63" s="65"/>
      <c r="E63" s="78" t="s">
        <v>118</v>
      </c>
      <c r="F63" s="97">
        <v>23</v>
      </c>
      <c r="G63" s="105">
        <f>(F63/L63)*100</f>
        <v>20.72072072072072</v>
      </c>
      <c r="H63" s="78" t="s">
        <v>118</v>
      </c>
      <c r="L63" s="15">
        <v>111</v>
      </c>
    </row>
    <row r="64" spans="1:12" ht="12.75">
      <c r="A64" s="82" t="s">
        <v>114</v>
      </c>
      <c r="B64" s="98">
        <v>54</v>
      </c>
      <c r="C64" s="105">
        <f>(B64/$B$37)*100</f>
        <v>4.4189852700491</v>
      </c>
      <c r="D64" s="65"/>
      <c r="E64" s="78" t="s">
        <v>120</v>
      </c>
      <c r="F64" s="97">
        <v>14</v>
      </c>
      <c r="G64" s="105">
        <f>(F64/L64)*100</f>
        <v>33.33333333333333</v>
      </c>
      <c r="H64" s="78" t="s">
        <v>120</v>
      </c>
      <c r="L64" s="15">
        <v>42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170</v>
      </c>
      <c r="G66" s="105">
        <f aca="true" t="shared" si="5" ref="G66:G71">(F66/L66)*100</f>
        <v>7.271171941830625</v>
      </c>
      <c r="H66" s="79" t="s">
        <v>124</v>
      </c>
      <c r="L66" s="15">
        <v>2338</v>
      </c>
    </row>
    <row r="67" spans="1:12" ht="12.75">
      <c r="A67" s="82" t="s">
        <v>126</v>
      </c>
      <c r="B67" s="97">
        <v>1027</v>
      </c>
      <c r="C67" s="105">
        <f>(B67/$B$37)*100</f>
        <v>84.04255319148936</v>
      </c>
      <c r="D67" s="65"/>
      <c r="E67" s="78" t="s">
        <v>262</v>
      </c>
      <c r="F67" s="97">
        <v>97</v>
      </c>
      <c r="G67" s="105">
        <f t="shared" si="5"/>
        <v>5.565117613310385</v>
      </c>
      <c r="H67" s="78" t="s">
        <v>262</v>
      </c>
      <c r="L67" s="15">
        <v>1743</v>
      </c>
    </row>
    <row r="68" spans="1:12" ht="12.75">
      <c r="A68" s="82" t="s">
        <v>128</v>
      </c>
      <c r="B68" s="97">
        <v>147</v>
      </c>
      <c r="C68" s="105">
        <f>(B68/$B$37)*100</f>
        <v>12.029459901800326</v>
      </c>
      <c r="D68" s="65"/>
      <c r="E68" s="78" t="s">
        <v>127</v>
      </c>
      <c r="F68" s="97">
        <v>12</v>
      </c>
      <c r="G68" s="105">
        <f t="shared" si="5"/>
        <v>3.9603960396039604</v>
      </c>
      <c r="H68" s="78" t="s">
        <v>127</v>
      </c>
      <c r="L68" s="15">
        <v>303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73</v>
      </c>
      <c r="G69" s="105">
        <f t="shared" si="5"/>
        <v>12.26890756302521</v>
      </c>
      <c r="H69" s="78" t="s">
        <v>129</v>
      </c>
      <c r="L69" s="15">
        <v>595</v>
      </c>
    </row>
    <row r="70" spans="1:12" ht="12.75">
      <c r="A70" s="82" t="s">
        <v>376</v>
      </c>
      <c r="B70" s="97">
        <v>48</v>
      </c>
      <c r="C70" s="105">
        <f>(B70/$B$37)*100</f>
        <v>3.927986906710311</v>
      </c>
      <c r="D70" s="65"/>
      <c r="E70" s="78" t="s">
        <v>130</v>
      </c>
      <c r="F70" s="97">
        <v>58</v>
      </c>
      <c r="G70" s="105">
        <f t="shared" si="5"/>
        <v>13.302752293577983</v>
      </c>
      <c r="H70" s="78" t="s">
        <v>130</v>
      </c>
      <c r="L70" s="15">
        <v>436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52</v>
      </c>
      <c r="G71" s="118">
        <f t="shared" si="5"/>
        <v>10.970464135021098</v>
      </c>
      <c r="H71" s="92" t="s">
        <v>131</v>
      </c>
      <c r="L71" s="15">
        <v>474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1025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961</v>
      </c>
      <c r="G9" s="81">
        <f>(F9/$F$9)*100</f>
        <v>100</v>
      </c>
      <c r="I9" s="53"/>
    </row>
    <row r="10" spans="1:7" ht="12.75">
      <c r="A10" s="36" t="s">
        <v>137</v>
      </c>
      <c r="B10" s="97">
        <v>339</v>
      </c>
      <c r="C10" s="105">
        <f aca="true" t="shared" si="0" ref="C10:C18">(B10/$B$8)*100</f>
        <v>33.07317073170732</v>
      </c>
      <c r="E10" s="32" t="s">
        <v>138</v>
      </c>
      <c r="F10" s="97">
        <v>929</v>
      </c>
      <c r="G10" s="105">
        <f>(F10/$F$9)*100</f>
        <v>96.67013527575442</v>
      </c>
    </row>
    <row r="11" spans="1:7" ht="12.75">
      <c r="A11" s="36" t="s">
        <v>139</v>
      </c>
      <c r="B11" s="97">
        <v>386</v>
      </c>
      <c r="C11" s="105">
        <f t="shared" si="0"/>
        <v>37.65853658536585</v>
      </c>
      <c r="E11" s="32" t="s">
        <v>140</v>
      </c>
      <c r="F11" s="97">
        <v>14</v>
      </c>
      <c r="G11" s="105">
        <f>(F11/$F$9)*100</f>
        <v>1.45681581685744</v>
      </c>
    </row>
    <row r="12" spans="1:7" ht="12.75">
      <c r="A12" s="36" t="s">
        <v>141</v>
      </c>
      <c r="B12" s="97">
        <v>36</v>
      </c>
      <c r="C12" s="105">
        <f t="shared" si="0"/>
        <v>3.51219512195122</v>
      </c>
      <c r="E12" s="32" t="s">
        <v>142</v>
      </c>
      <c r="F12" s="97">
        <v>18</v>
      </c>
      <c r="G12" s="105">
        <f>(F12/$F$9)*100</f>
        <v>1.8730489073881373</v>
      </c>
    </row>
    <row r="13" spans="1:7" ht="12.75">
      <c r="A13" s="36" t="s">
        <v>143</v>
      </c>
      <c r="B13" s="97">
        <v>52</v>
      </c>
      <c r="C13" s="105">
        <f t="shared" si="0"/>
        <v>5.073170731707317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30</v>
      </c>
      <c r="C14" s="105">
        <f t="shared" si="0"/>
        <v>2.9268292682926833</v>
      </c>
      <c r="E14" s="42" t="s">
        <v>145</v>
      </c>
      <c r="F14" s="80">
        <v>563</v>
      </c>
      <c r="G14" s="81">
        <f>(F14/$F$14)*100</f>
        <v>100</v>
      </c>
    </row>
    <row r="15" spans="1:7" ht="12.75">
      <c r="A15" s="36" t="s">
        <v>146</v>
      </c>
      <c r="B15" s="97">
        <v>40</v>
      </c>
      <c r="C15" s="105">
        <f t="shared" si="0"/>
        <v>3.902439024390244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142</v>
      </c>
      <c r="C16" s="105">
        <f t="shared" si="0"/>
        <v>13.853658536585368</v>
      </c>
      <c r="E16" s="1" t="s">
        <v>149</v>
      </c>
      <c r="F16" s="97">
        <v>10</v>
      </c>
      <c r="G16" s="105">
        <f>(F16/$F$14)*100</f>
        <v>1.7761989342806392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495</v>
      </c>
      <c r="G17" s="105">
        <f aca="true" t="shared" si="1" ref="G17:G23">(F17/$F$14)*100</f>
        <v>87.92184724689164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53</v>
      </c>
      <c r="G18" s="105">
        <f t="shared" si="1"/>
        <v>9.41385435168739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5</v>
      </c>
      <c r="G19" s="105">
        <f t="shared" si="1"/>
        <v>0.8880994671403196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0</v>
      </c>
      <c r="G20" s="105">
        <f t="shared" si="1"/>
        <v>0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0</v>
      </c>
      <c r="G21" s="105">
        <f t="shared" si="1"/>
        <v>0</v>
      </c>
    </row>
    <row r="22" spans="1:7" ht="12.75">
      <c r="A22" s="36" t="s">
        <v>158</v>
      </c>
      <c r="B22" s="98">
        <v>4</v>
      </c>
      <c r="C22" s="105">
        <f t="shared" si="2"/>
        <v>0.3902439024390244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7</v>
      </c>
      <c r="C23" s="105">
        <f t="shared" si="2"/>
        <v>0.6829268292682927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7</v>
      </c>
      <c r="C24" s="105">
        <f t="shared" si="2"/>
        <v>0.6829268292682927</v>
      </c>
      <c r="E24" s="1" t="s">
        <v>163</v>
      </c>
      <c r="F24" s="97">
        <v>79300</v>
      </c>
      <c r="G24" s="112" t="s">
        <v>261</v>
      </c>
    </row>
    <row r="25" spans="1:7" ht="12.75">
      <c r="A25" s="36" t="s">
        <v>164</v>
      </c>
      <c r="B25" s="97">
        <v>41</v>
      </c>
      <c r="C25" s="105">
        <f t="shared" si="2"/>
        <v>4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217</v>
      </c>
      <c r="C26" s="105">
        <f t="shared" si="2"/>
        <v>21.170731707317074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297</v>
      </c>
      <c r="C27" s="105">
        <f t="shared" si="2"/>
        <v>28.97560975609756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452</v>
      </c>
      <c r="C28" s="105">
        <f t="shared" si="2"/>
        <v>44.09756097560976</v>
      </c>
      <c r="E28" s="32" t="s">
        <v>176</v>
      </c>
      <c r="F28" s="97">
        <v>324</v>
      </c>
      <c r="G28" s="105">
        <f aca="true" t="shared" si="3" ref="G28:G35">(F28/$F$14)*100</f>
        <v>57.548845470692726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5</v>
      </c>
      <c r="G30" s="105">
        <f t="shared" si="3"/>
        <v>0.8880994671403196</v>
      </c>
    </row>
    <row r="31" spans="1:7" ht="12.75">
      <c r="A31" s="36" t="s">
        <v>180</v>
      </c>
      <c r="B31" s="97">
        <v>8</v>
      </c>
      <c r="C31" s="105">
        <f aca="true" t="shared" si="4" ref="C31:C39">(B31/$B$8)*100</f>
        <v>0.7804878048780488</v>
      </c>
      <c r="E31" s="32" t="s">
        <v>181</v>
      </c>
      <c r="F31" s="97">
        <v>33</v>
      </c>
      <c r="G31" s="105">
        <f t="shared" si="3"/>
        <v>5.86145648312611</v>
      </c>
    </row>
    <row r="32" spans="1:7" ht="12.75">
      <c r="A32" s="36" t="s">
        <v>182</v>
      </c>
      <c r="B32" s="97">
        <v>23</v>
      </c>
      <c r="C32" s="105">
        <f t="shared" si="4"/>
        <v>2.24390243902439</v>
      </c>
      <c r="E32" s="32" t="s">
        <v>183</v>
      </c>
      <c r="F32" s="97">
        <v>162</v>
      </c>
      <c r="G32" s="105">
        <f t="shared" si="3"/>
        <v>28.774422735346363</v>
      </c>
    </row>
    <row r="33" spans="1:7" ht="12.75">
      <c r="A33" s="36" t="s">
        <v>184</v>
      </c>
      <c r="B33" s="97">
        <v>134</v>
      </c>
      <c r="C33" s="105">
        <f t="shared" si="4"/>
        <v>13.073170731707318</v>
      </c>
      <c r="E33" s="32" t="s">
        <v>185</v>
      </c>
      <c r="F33" s="97">
        <v>110</v>
      </c>
      <c r="G33" s="105">
        <f t="shared" si="3"/>
        <v>19.538188277087034</v>
      </c>
    </row>
    <row r="34" spans="1:7" ht="12.75">
      <c r="A34" s="36" t="s">
        <v>186</v>
      </c>
      <c r="B34" s="97">
        <v>172</v>
      </c>
      <c r="C34" s="105">
        <f t="shared" si="4"/>
        <v>16.78048780487805</v>
      </c>
      <c r="E34" s="32" t="s">
        <v>187</v>
      </c>
      <c r="F34" s="97">
        <v>14</v>
      </c>
      <c r="G34" s="105">
        <f t="shared" si="3"/>
        <v>2.4866785079928952</v>
      </c>
    </row>
    <row r="35" spans="1:7" ht="12.75">
      <c r="A35" s="36" t="s">
        <v>188</v>
      </c>
      <c r="B35" s="97">
        <v>247</v>
      </c>
      <c r="C35" s="105">
        <f t="shared" si="4"/>
        <v>24.097560975609756</v>
      </c>
      <c r="E35" s="32" t="s">
        <v>189</v>
      </c>
      <c r="F35" s="97">
        <v>0</v>
      </c>
      <c r="G35" s="105">
        <f t="shared" si="3"/>
        <v>0</v>
      </c>
    </row>
    <row r="36" spans="1:7" ht="12.75">
      <c r="A36" s="36" t="s">
        <v>190</v>
      </c>
      <c r="B36" s="97">
        <v>237</v>
      </c>
      <c r="C36" s="105">
        <f t="shared" si="4"/>
        <v>23.121951219512198</v>
      </c>
      <c r="E36" s="32" t="s">
        <v>191</v>
      </c>
      <c r="F36" s="97">
        <v>953</v>
      </c>
      <c r="G36" s="112" t="s">
        <v>261</v>
      </c>
    </row>
    <row r="37" spans="1:7" ht="12.75">
      <c r="A37" s="36" t="s">
        <v>192</v>
      </c>
      <c r="B37" s="97">
        <v>136</v>
      </c>
      <c r="C37" s="105">
        <f t="shared" si="4"/>
        <v>13.26829268292683</v>
      </c>
      <c r="E37" s="32" t="s">
        <v>193</v>
      </c>
      <c r="F37" s="97">
        <v>239</v>
      </c>
      <c r="G37" s="105">
        <f>(F37/$F$14)*100</f>
        <v>42.45115452930728</v>
      </c>
    </row>
    <row r="38" spans="1:7" ht="12.75">
      <c r="A38" s="36" t="s">
        <v>194</v>
      </c>
      <c r="B38" s="97">
        <v>61</v>
      </c>
      <c r="C38" s="105">
        <f t="shared" si="4"/>
        <v>5.951219512195122</v>
      </c>
      <c r="E38" s="32" t="s">
        <v>191</v>
      </c>
      <c r="F38" s="97">
        <v>432</v>
      </c>
      <c r="G38" s="112" t="s">
        <v>261</v>
      </c>
    </row>
    <row r="39" spans="1:7" ht="12.75">
      <c r="A39" s="36" t="s">
        <v>195</v>
      </c>
      <c r="B39" s="97">
        <v>7</v>
      </c>
      <c r="C39" s="105">
        <f t="shared" si="4"/>
        <v>0.6829268292682927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5.2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961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185</v>
      </c>
      <c r="G43" s="105">
        <f aca="true" t="shared" si="5" ref="G43:G48">(F43/$F$14)*100</f>
        <v>32.859680284191825</v>
      </c>
    </row>
    <row r="44" spans="1:7" ht="12.75">
      <c r="A44" s="36" t="s">
        <v>209</v>
      </c>
      <c r="B44" s="98">
        <v>126</v>
      </c>
      <c r="C44" s="105">
        <f aca="true" t="shared" si="6" ref="C44:C49">(B44/$B$42)*100</f>
        <v>13.111342351716962</v>
      </c>
      <c r="E44" s="32" t="s">
        <v>210</v>
      </c>
      <c r="F44" s="97">
        <v>94</v>
      </c>
      <c r="G44" s="105">
        <f t="shared" si="5"/>
        <v>16.69626998223801</v>
      </c>
    </row>
    <row r="45" spans="1:7" ht="12.75">
      <c r="A45" s="36" t="s">
        <v>211</v>
      </c>
      <c r="B45" s="98">
        <v>238</v>
      </c>
      <c r="C45" s="105">
        <f t="shared" si="6"/>
        <v>24.765868886576484</v>
      </c>
      <c r="E45" s="32" t="s">
        <v>212</v>
      </c>
      <c r="F45" s="97">
        <v>87</v>
      </c>
      <c r="G45" s="105">
        <f t="shared" si="5"/>
        <v>15.452930728241562</v>
      </c>
    </row>
    <row r="46" spans="1:7" ht="12.75">
      <c r="A46" s="36" t="s">
        <v>213</v>
      </c>
      <c r="B46" s="98">
        <v>167</v>
      </c>
      <c r="C46" s="105">
        <f t="shared" si="6"/>
        <v>17.377731529656607</v>
      </c>
      <c r="E46" s="32" t="s">
        <v>214</v>
      </c>
      <c r="F46" s="97">
        <v>79</v>
      </c>
      <c r="G46" s="105">
        <f t="shared" si="5"/>
        <v>14.031971580817052</v>
      </c>
    </row>
    <row r="47" spans="1:7" ht="12.75">
      <c r="A47" s="36" t="s">
        <v>215</v>
      </c>
      <c r="B47" s="97">
        <v>141</v>
      </c>
      <c r="C47" s="105">
        <f t="shared" si="6"/>
        <v>14.672216441207075</v>
      </c>
      <c r="E47" s="32" t="s">
        <v>216</v>
      </c>
      <c r="F47" s="97">
        <v>26</v>
      </c>
      <c r="G47" s="105">
        <f t="shared" si="5"/>
        <v>4.618117229129663</v>
      </c>
    </row>
    <row r="48" spans="1:7" ht="12.75">
      <c r="A48" s="36" t="s">
        <v>217</v>
      </c>
      <c r="B48" s="97">
        <v>68</v>
      </c>
      <c r="C48" s="105">
        <f t="shared" si="6"/>
        <v>7.075962539021852</v>
      </c>
      <c r="E48" s="32" t="s">
        <v>218</v>
      </c>
      <c r="F48" s="97">
        <v>89</v>
      </c>
      <c r="G48" s="105">
        <f t="shared" si="5"/>
        <v>15.808170515097691</v>
      </c>
    </row>
    <row r="49" spans="1:7" ht="12.75">
      <c r="A49" s="36" t="s">
        <v>219</v>
      </c>
      <c r="B49" s="97">
        <v>221</v>
      </c>
      <c r="C49" s="105">
        <f t="shared" si="6"/>
        <v>22.99687825182102</v>
      </c>
      <c r="E49" s="32" t="s">
        <v>220</v>
      </c>
      <c r="F49" s="97">
        <v>3</v>
      </c>
      <c r="G49" s="105">
        <f>(F49/$F$14)*100</f>
        <v>0.5328596802841918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365</v>
      </c>
      <c r="G51" s="81">
        <f>(F51/F$51)*100</f>
        <v>100</v>
      </c>
    </row>
    <row r="52" spans="1:7" ht="12.75">
      <c r="A52" s="4" t="s">
        <v>223</v>
      </c>
      <c r="B52" s="97">
        <v>127</v>
      </c>
      <c r="C52" s="105">
        <f>(B52/$B$42)*100</f>
        <v>13.215400624349636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456</v>
      </c>
      <c r="C53" s="105">
        <f>(B53/$B$42)*100</f>
        <v>47.45057232049948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293</v>
      </c>
      <c r="C54" s="105">
        <f>(B54/$B$42)*100</f>
        <v>30.489073881373567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85</v>
      </c>
      <c r="C55" s="105">
        <f>(B55/$B$42)*100</f>
        <v>8.844953173777315</v>
      </c>
      <c r="E55" s="32" t="s">
        <v>230</v>
      </c>
      <c r="F55" s="97">
        <v>26</v>
      </c>
      <c r="G55" s="105">
        <f t="shared" si="7"/>
        <v>7.123287671232877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280</v>
      </c>
      <c r="G56" s="105">
        <f t="shared" si="7"/>
        <v>76.71232876712328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47</v>
      </c>
      <c r="G57" s="105">
        <f t="shared" si="7"/>
        <v>12.876712328767123</v>
      </c>
    </row>
    <row r="58" spans="1:7" ht="12.75">
      <c r="A58" s="36" t="s">
        <v>234</v>
      </c>
      <c r="B58" s="97">
        <v>614</v>
      </c>
      <c r="C58" s="105">
        <f aca="true" t="shared" si="8" ref="C58:C66">(B58/$B$42)*100</f>
        <v>63.89177939646202</v>
      </c>
      <c r="E58" s="32" t="s">
        <v>235</v>
      </c>
      <c r="F58" s="97">
        <v>6</v>
      </c>
      <c r="G58" s="105">
        <f t="shared" si="7"/>
        <v>1.643835616438356</v>
      </c>
    </row>
    <row r="59" spans="1:7" ht="12.75">
      <c r="A59" s="36" t="s">
        <v>236</v>
      </c>
      <c r="B59" s="97">
        <v>5</v>
      </c>
      <c r="C59" s="105">
        <f t="shared" si="8"/>
        <v>0.5202913631633715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118</v>
      </c>
      <c r="C60" s="105">
        <f t="shared" si="8"/>
        <v>12.278876170655566</v>
      </c>
      <c r="E60" s="32" t="s">
        <v>239</v>
      </c>
      <c r="F60" s="97">
        <v>6</v>
      </c>
      <c r="G60" s="105">
        <f t="shared" si="7"/>
        <v>1.643835616438356</v>
      </c>
    </row>
    <row r="61" spans="1:7" ht="12.75">
      <c r="A61" s="36" t="s">
        <v>240</v>
      </c>
      <c r="B61" s="97">
        <v>209</v>
      </c>
      <c r="C61" s="105">
        <f t="shared" si="8"/>
        <v>21.74817898022893</v>
      </c>
      <c r="E61" s="32" t="s">
        <v>163</v>
      </c>
      <c r="F61" s="97">
        <v>622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7</v>
      </c>
      <c r="C65" s="105">
        <f t="shared" si="8"/>
        <v>0.72840790842872</v>
      </c>
      <c r="E65" s="32" t="s">
        <v>208</v>
      </c>
      <c r="F65" s="97">
        <v>72</v>
      </c>
      <c r="G65" s="105">
        <f aca="true" t="shared" si="9" ref="G65:G71">(F65/F$51)*100</f>
        <v>19.726027397260275</v>
      </c>
    </row>
    <row r="66" spans="1:7" ht="12.75">
      <c r="A66" s="36" t="s">
        <v>247</v>
      </c>
      <c r="B66" s="97">
        <v>8</v>
      </c>
      <c r="C66" s="105">
        <f t="shared" si="8"/>
        <v>0.8324661810613945</v>
      </c>
      <c r="E66" s="32" t="s">
        <v>210</v>
      </c>
      <c r="F66" s="97">
        <v>31</v>
      </c>
      <c r="G66" s="105">
        <f t="shared" si="9"/>
        <v>8.493150684931507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41</v>
      </c>
      <c r="G67" s="105">
        <f t="shared" si="9"/>
        <v>11.232876712328768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79</v>
      </c>
      <c r="G68" s="105">
        <f t="shared" si="9"/>
        <v>21.643835616438356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27</v>
      </c>
      <c r="G69" s="105">
        <f t="shared" si="9"/>
        <v>7.397260273972603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105</v>
      </c>
      <c r="G70" s="105">
        <f t="shared" si="9"/>
        <v>28.767123287671232</v>
      </c>
    </row>
    <row r="71" spans="1:7" ht="12.75">
      <c r="A71" s="54" t="s">
        <v>252</v>
      </c>
      <c r="B71" s="103">
        <v>13</v>
      </c>
      <c r="C71" s="115">
        <f>(B71/$B$42)*100</f>
        <v>1.352757544224766</v>
      </c>
      <c r="D71" s="41"/>
      <c r="E71" s="44" t="s">
        <v>220</v>
      </c>
      <c r="F71" s="103">
        <v>10</v>
      </c>
      <c r="G71" s="115">
        <f t="shared" si="9"/>
        <v>2.73972602739726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2002-05-09T15:59:37Z</cp:lastPrinted>
  <dcterms:created xsi:type="dcterms:W3CDTF">2001-10-15T13:22:32Z</dcterms:created>
  <dcterms:modified xsi:type="dcterms:W3CDTF">2002-06-11T11:54:25Z</dcterms:modified>
  <cp:category/>
  <cp:version/>
  <cp:contentType/>
  <cp:contentStatus/>
</cp:coreProperties>
</file>