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<sst xmlns="http://schemas.openxmlformats.org/spreadsheetml/2006/main" count="694" uniqueCount="437">
  <si>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</si>
  <si>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</si>
  <si>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</si>
  <si>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</si>
  <si>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</si>
  <si>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</si>
  <si>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</si>
  <si>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</si>
  <si>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</si>
  <si>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</si>
  <si>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</si>
  <si>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</si>
  <si>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</si>
  <si>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</si>
  <si>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</si>
  <si>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</si>
  <si>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</si>
  <si>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</si>
  <si>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</si>
  <si>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</si>
  <si>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</si>
  <si>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</si>
  <si>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</si>
  <si>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</si>
  <si>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</si>
  <si>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</si>
  <si>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</si>
  <si>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</si>
  <si>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</si>
  <si>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</si>
  <si>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</si>
  <si>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</si>
  <si>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</si>
  <si>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</si>
  <si>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</si>
  <si>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</si>
  <si>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</si>
  <si>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</si>
  <si>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</si>
  <si>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</si>
  <si>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</si>
  <si>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</si>
  <si>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</si>
  <si>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</si>
  <si>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</si>
  <si>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</si>
  <si>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</si>
  <si>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</si>
  <si>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</si>
  <si>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</si>
  <si>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</si>
  <si>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</si>
  <si>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</si>
  <si>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</si>
  <si>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</si>
  <si>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</si>
  <si>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</si>
  <si>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</si>
  <si>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</si>
  <si>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</si>
  <si>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</si>
  <si>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</si>
  <si>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</si>
  <si>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</si>
  <si>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</si>
  <si>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</si>
  <si>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</si>
  <si>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</si>
  <si>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</si>
  <si>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</si>
  <si>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</si>
  <si>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</si>
  <si>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</si>
  <si>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</si>
  <si>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</si>
  <si>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</si>
  <si>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</si>
  <si>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</si>
  <si>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</si>
  <si>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</si>
  <si>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</si>
  <si>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</si>
  <si>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</si>
  <si>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</si>
  <si>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</si>
  <si>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</si>
  <si>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</si>
  <si>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</si>
  <si>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</si>
  <si>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</si>
  <si>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</si>
  <si>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</si>
  <si>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</si>
  <si>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</si>
  <si>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</si>
  <si>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</si>
  <si>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</si>
  <si>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</si>
  <si>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</si>
  <si>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</si>
  <si>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</si>
  <si>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</si>
  <si>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</si>
  <si>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</si>
  <si>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</si>
  <si>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</si>
  <si>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</si>
  <si>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</si>
  <si>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</si>
  <si>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</si>
  <si>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</si>
  <si>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</si>
  <si>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</si>
  <si>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</si>
  <si>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</si>
  <si>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</si>
  <si>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</si>
  <si>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</si>
  <si>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</si>
  <si>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</si>
  <si>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</si>
  <si>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</si>
  <si>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</si>
  <si>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</si>
  <si>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</si>
  <si>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</si>
  <si>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</si>
  <si>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</si>
  <si>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</si>
  <si>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</si>
  <si>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</si>
  <si>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</si>
  <si>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</si>
  <si>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</si>
  <si>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</si>
  <si>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</si>
  <si>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</si>
  <si>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</si>
  <si>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</si>
  <si>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</si>
  <si>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</si>
  <si>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</si>
  <si>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</si>
  <si>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</si>
  <si>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</si>
  <si>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</si>
  <si>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</si>
  <si>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</si>
  <si>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</si>
  <si>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</si>
  <si>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</si>
  <si>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</si>
  <si>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</si>
  <si>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</si>
  <si>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</si>
  <si>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</si>
  <si>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</si>
  <si>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</si>
  <si>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</si>
  <si>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</si>
  <si>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</si>
  <si>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</si>
  <si>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</si>
  <si>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</si>
  <si>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</si>
  <si>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</si>
  <si>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</si>
  <si>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</si>
  <si>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</si>
  <si>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</si>
  <si>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</si>
  <si>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</si>
  <si>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</si>
  <si>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</si>
  <si>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</si>
  <si>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</si>
  <si>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</si>
  <si>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</si>
  <si>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</si>
  <si>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</si>
  <si>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</si>
  <si>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</si>
  <si>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</si>
  <si>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</si>
  <si>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</si>
  <si>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</si>
  <si>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</si>
  <si>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</si>
  <si>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</si>
  <si>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</si>
  <si>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</si>
  <si>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</si>
  <si>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</si>
  <si>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</si>
  <si>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</si>
  <si>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</si>
  <si>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</si>
  <si>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</si>
  <si>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</si>
  <si>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</si>
  <si>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</si>
  <si>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</si>
  <si>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</si>
  <si>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</si>
  <si>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</si>
  <si>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</si>
  <si>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</si>
  <si>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</si>
  <si>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</si>
  <si>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</si>
  <si>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</si>
  <si>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</si>
  <si>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</si>
  <si>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</si>
  <si>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</si>
  <si>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</si>
  <si>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</si>
  <si>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</si>
  <si>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</si>
  <si>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</si>
  <si>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</si>
  <si>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</si>
  <si>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</si>
  <si>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</si>
  <si>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</si>
  <si>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</si>
  <si>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</si>
  <si>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</si>
  <si>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</si>
  <si>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</si>
  <si>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</si>
  <si>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</si>
  <si>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</si>
  <si>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</si>
  <si>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</si>
  <si>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</si>
  <si>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</si>
  <si>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</si>
  <si>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</si>
  <si>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</si>
  <si>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</si>
  <si>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</si>
  <si>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</si>
  <si>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</si>
  <si>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</si>
  <si>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</si>
  <si>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</si>
  <si>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</si>
  <si>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</si>
  <si>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</si>
  <si>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</si>
  <si>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</si>
  <si>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</si>
  <si>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</si>
  <si>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</si>
  <si>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</si>
  <si>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</si>
  <si>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</si>
  <si>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</si>
  <si>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</si>
  <si>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</si>
  <si>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</si>
  <si>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</si>
  <si>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</si>
  <si>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</si>
  <si>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</si>
  <si>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</si>
  <si>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</si>
  <si>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</si>
  <si>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</si>
  <si>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</si>
  <si>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</si>
  <si>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</si>
  <si>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</si>
  <si>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</si>
  <si>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</si>
  <si>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</si>
  <si>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</si>
  <si>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</si>
  <si>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</si>
  <si>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</si>
  <si>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</si>
  <si>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</si>
  <si>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</si>
  <si>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</si>
  <si>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</si>
  <si>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</si>
  <si>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</si>
  <si>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</si>
  <si>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</si>
  <si>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</si>
  <si>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</si>
  <si>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</si>
  <si>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</si>
  <si>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</si>
  <si>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</si>
  <si>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</si>
  <si>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</si>
  <si>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</si>
  <si>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</si>
  <si>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</si>
  <si>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</si>
  <si>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</si>
  <si>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</si>
  <si>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</si>
  <si>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</si>
  <si>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</si>
  <si>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</si>
  <si>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</si>
  <si>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</si>
  <si>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</si>
  <si>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</si>
  <si>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</si>
  <si>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</si>
  <si>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</si>
  <si>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</si>
  <si>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</si>
  <si>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</si>
  <si>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</si>
  <si>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</si>
  <si>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</si>
  <si>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</si>
  <si>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</si>
  <si>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</si>
  <si>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</si>
  <si>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</si>
  <si>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</si>
  <si>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</si>
  <si>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</si>
  <si>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</si>
  <si>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</si>
  <si>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</si>
  <si>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</si>
  <si>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</si>
  <si>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</si>
  <si>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</si>
  <si>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</si>
  <si>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</si>
  <si>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</si>
  <si>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</si>
  <si>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</si>
  <si>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</si>
  <si>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</si>
  <si>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</si>
  <si>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</si>
  <si>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</si>
  <si>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</si>
  <si>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</si>
  <si>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</si>
  <si>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</si>
  <si>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</si>
  <si>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</si>
  <si>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</si>
  <si>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</si>
  <si>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</si>
  <si>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</si>
  <si>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</si>
  <si>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</si>
  <si>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</si>
  <si>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</si>
  <si>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</si>
  <si>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</si>
  <si>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</si>
  <si>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</si>
  <si>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</si>
  <si>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</si>
  <si>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</si>
  <si>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</si>
  <si>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</si>
  <si>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</si>
  <si>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</si>
  <si>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</si>
  <si>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</si>
  <si>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</si>
  <si>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</si>
  <si>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</si>
  <si>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</si>
  <si>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</si>
  <si>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</si>
  <si>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</si>
  <si>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</si>
  <si>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</si>
  <si>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</si>
  <si>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</si>
  <si>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</si>
  <si>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</si>
  <si>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</si>
  <si>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</si>
  <si>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</si>
  <si>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</si>
  <si>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</si>
  <si>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</si>
  <si>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</si>
  <si>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</si>
  <si>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</si>
  <si>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</si>
  <si>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Chesilhurst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</si>
  <si>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Chesilhurst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</si>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</sst>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1520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1520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760</v>
      </c>
      <c r="C9" s="151">
        <f>(B9/$B$7)*100</f>
        <v>50</v>
      </c>
      <c r="D9" s="152"/>
      <c r="E9" s="152" t="s">
        <v>403</v>
      </c>
      <c r="F9" s="150">
        <v>62</v>
      </c>
      <c r="G9" s="153">
        <f t="shared" si="0"/>
        <v>4.078947368421052</v>
      </c>
    </row>
    <row r="10" spans="1:7" ht="12.75">
      <c r="A10" s="149" t="s">
        <v>404</v>
      </c>
      <c r="B10" s="150">
        <v>760</v>
      </c>
      <c r="C10" s="151">
        <f>(B10/$B$7)*100</f>
        <v>50</v>
      </c>
      <c r="D10" s="152"/>
      <c r="E10" s="152" t="s">
        <v>405</v>
      </c>
      <c r="F10" s="150">
        <v>6</v>
      </c>
      <c r="G10" s="153">
        <f t="shared" si="0"/>
        <v>0.39473684210526316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45</v>
      </c>
      <c r="G11" s="153">
        <f t="shared" si="0"/>
        <v>2.960526315789474</v>
      </c>
    </row>
    <row r="12" spans="1:7" ht="12.75">
      <c r="A12" s="149" t="s">
        <v>407</v>
      </c>
      <c r="B12" s="150">
        <v>66</v>
      </c>
      <c r="C12" s="151">
        <f aca="true" t="shared" si="1" ref="C12:C24">B12*100/B$7</f>
        <v>4.342105263157895</v>
      </c>
      <c r="D12" s="152"/>
      <c r="E12" s="152" t="s">
        <v>408</v>
      </c>
      <c r="F12" s="150">
        <v>2</v>
      </c>
      <c r="G12" s="153">
        <f t="shared" si="0"/>
        <v>0.13157894736842105</v>
      </c>
    </row>
    <row r="13" spans="1:7" ht="12.75">
      <c r="A13" s="149" t="s">
        <v>409</v>
      </c>
      <c r="B13" s="150">
        <v>102</v>
      </c>
      <c r="C13" s="151">
        <f t="shared" si="1"/>
        <v>6.7105263157894735</v>
      </c>
      <c r="D13" s="152"/>
      <c r="E13" s="152" t="s">
        <v>410</v>
      </c>
      <c r="F13" s="150">
        <v>9</v>
      </c>
      <c r="G13" s="153">
        <f t="shared" si="0"/>
        <v>0.5921052631578947</v>
      </c>
    </row>
    <row r="14" spans="1:7" ht="12.75">
      <c r="A14" s="149" t="s">
        <v>411</v>
      </c>
      <c r="B14" s="150">
        <v>112</v>
      </c>
      <c r="C14" s="151">
        <f t="shared" si="1"/>
        <v>7.368421052631579</v>
      </c>
      <c r="D14" s="152"/>
      <c r="E14" s="152" t="s">
        <v>412</v>
      </c>
      <c r="F14" s="150">
        <v>1458</v>
      </c>
      <c r="G14" s="153">
        <f t="shared" si="0"/>
        <v>95.92105263157895</v>
      </c>
    </row>
    <row r="15" spans="1:7" ht="12.75">
      <c r="A15" s="149" t="s">
        <v>413</v>
      </c>
      <c r="B15" s="150">
        <v>104</v>
      </c>
      <c r="C15" s="151">
        <f t="shared" si="1"/>
        <v>6.842105263157895</v>
      </c>
      <c r="D15" s="152"/>
      <c r="E15" s="152" t="s">
        <v>414</v>
      </c>
      <c r="F15" s="150">
        <v>560</v>
      </c>
      <c r="G15" s="153">
        <f t="shared" si="0"/>
        <v>36.8421052631579</v>
      </c>
    </row>
    <row r="16" spans="1:7" ht="12.75">
      <c r="A16" s="149" t="s">
        <v>415</v>
      </c>
      <c r="B16" s="150">
        <v>70</v>
      </c>
      <c r="C16" s="151">
        <f t="shared" si="1"/>
        <v>4.605263157894737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145</v>
      </c>
      <c r="C17" s="151">
        <f t="shared" si="1"/>
        <v>9.539473684210526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236</v>
      </c>
      <c r="C18" s="151">
        <f t="shared" si="1"/>
        <v>15.526315789473685</v>
      </c>
      <c r="D18" s="152"/>
      <c r="E18" s="143" t="s">
        <v>419</v>
      </c>
      <c r="F18" s="141">
        <v>1520</v>
      </c>
      <c r="G18" s="148">
        <v>100</v>
      </c>
    </row>
    <row r="19" spans="1:7" ht="12.75">
      <c r="A19" s="149" t="s">
        <v>420</v>
      </c>
      <c r="B19" s="150">
        <v>263</v>
      </c>
      <c r="C19" s="151">
        <f t="shared" si="1"/>
        <v>17.30263157894737</v>
      </c>
      <c r="D19" s="152"/>
      <c r="E19" s="152" t="s">
        <v>421</v>
      </c>
      <c r="F19" s="150">
        <v>1383</v>
      </c>
      <c r="G19" s="153">
        <f aca="true" t="shared" si="2" ref="G19:G30">F19*100/F$18</f>
        <v>90.98684210526316</v>
      </c>
    </row>
    <row r="20" spans="1:7" ht="12.75">
      <c r="A20" s="149" t="s">
        <v>422</v>
      </c>
      <c r="B20" s="150">
        <v>88</v>
      </c>
      <c r="C20" s="151">
        <f t="shared" si="1"/>
        <v>5.7894736842105265</v>
      </c>
      <c r="D20" s="152"/>
      <c r="E20" s="152" t="s">
        <v>423</v>
      </c>
      <c r="F20" s="150">
        <v>493</v>
      </c>
      <c r="G20" s="153">
        <f t="shared" si="2"/>
        <v>32.43421052631579</v>
      </c>
    </row>
    <row r="21" spans="1:7" ht="12.75">
      <c r="A21" s="149" t="s">
        <v>424</v>
      </c>
      <c r="B21" s="150">
        <v>105</v>
      </c>
      <c r="C21" s="151">
        <f t="shared" si="1"/>
        <v>6.907894736842105</v>
      </c>
      <c r="D21" s="152"/>
      <c r="E21" s="152" t="s">
        <v>425</v>
      </c>
      <c r="F21" s="150">
        <v>229</v>
      </c>
      <c r="G21" s="153">
        <f t="shared" si="2"/>
        <v>15.06578947368421</v>
      </c>
    </row>
    <row r="22" spans="1:7" ht="12.75">
      <c r="A22" s="149" t="s">
        <v>426</v>
      </c>
      <c r="B22" s="150">
        <v>132</v>
      </c>
      <c r="C22" s="151">
        <f t="shared" si="1"/>
        <v>8.68421052631579</v>
      </c>
      <c r="D22" s="152"/>
      <c r="E22" s="152" t="s">
        <v>427</v>
      </c>
      <c r="F22" s="150">
        <v>431</v>
      </c>
      <c r="G22" s="153">
        <f t="shared" si="2"/>
        <v>28.355263157894736</v>
      </c>
    </row>
    <row r="23" spans="1:7" ht="12.75">
      <c r="A23" s="149" t="s">
        <v>428</v>
      </c>
      <c r="B23" s="150">
        <v>76</v>
      </c>
      <c r="C23" s="151">
        <f t="shared" si="1"/>
        <v>5</v>
      </c>
      <c r="D23" s="152"/>
      <c r="E23" s="152" t="s">
        <v>429</v>
      </c>
      <c r="F23" s="150">
        <v>254</v>
      </c>
      <c r="G23" s="153">
        <f t="shared" si="2"/>
        <v>16.710526315789473</v>
      </c>
    </row>
    <row r="24" spans="1:7" ht="12.75">
      <c r="A24" s="149" t="s">
        <v>430</v>
      </c>
      <c r="B24" s="150">
        <v>21</v>
      </c>
      <c r="C24" s="151">
        <f t="shared" si="1"/>
        <v>1.381578947368421</v>
      </c>
      <c r="D24" s="152"/>
      <c r="E24" s="152" t="s">
        <v>431</v>
      </c>
      <c r="F24" s="150">
        <v>141</v>
      </c>
      <c r="G24" s="153">
        <f t="shared" si="2"/>
        <v>9.276315789473685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73</v>
      </c>
      <c r="G25" s="153">
        <f t="shared" si="2"/>
        <v>4.802631578947368</v>
      </c>
    </row>
    <row r="26" spans="1:7" ht="12.75">
      <c r="A26" s="149" t="s">
        <v>433</v>
      </c>
      <c r="B26" s="145">
        <v>42.1</v>
      </c>
      <c r="C26" s="155" t="s">
        <v>261</v>
      </c>
      <c r="D26" s="152"/>
      <c r="E26" s="156" t="s">
        <v>434</v>
      </c>
      <c r="F26" s="157">
        <v>89</v>
      </c>
      <c r="G26" s="153">
        <f t="shared" si="2"/>
        <v>5.855263157894737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24</v>
      </c>
      <c r="G27" s="153">
        <f t="shared" si="2"/>
        <v>1.5789473684210527</v>
      </c>
    </row>
    <row r="28" spans="1:7" ht="12.75">
      <c r="A28" s="149" t="s">
        <v>262</v>
      </c>
      <c r="B28" s="150">
        <v>1172</v>
      </c>
      <c r="C28" s="151">
        <f aca="true" t="shared" si="3" ref="C28:C35">B28*100/B$7</f>
        <v>77.10526315789474</v>
      </c>
      <c r="D28" s="152"/>
      <c r="E28" s="152" t="s">
        <v>436</v>
      </c>
      <c r="F28" s="150">
        <v>137</v>
      </c>
      <c r="G28" s="153">
        <f t="shared" si="2"/>
        <v>9.013157894736842</v>
      </c>
    </row>
    <row r="29" spans="1:7" ht="12.75">
      <c r="A29" s="149" t="s">
        <v>0</v>
      </c>
      <c r="B29" s="150">
        <v>576</v>
      </c>
      <c r="C29" s="151">
        <f t="shared" si="3"/>
        <v>37.89473684210526</v>
      </c>
      <c r="D29" s="152"/>
      <c r="E29" s="152" t="s">
        <v>1</v>
      </c>
      <c r="F29" s="150">
        <v>104</v>
      </c>
      <c r="G29" s="153">
        <f t="shared" si="2"/>
        <v>6.842105263157895</v>
      </c>
    </row>
    <row r="30" spans="1:7" ht="12.75">
      <c r="A30" s="149" t="s">
        <v>2</v>
      </c>
      <c r="B30" s="150">
        <v>596</v>
      </c>
      <c r="C30" s="151">
        <f t="shared" si="3"/>
        <v>39.21052631578947</v>
      </c>
      <c r="D30" s="152"/>
      <c r="E30" s="152" t="s">
        <v>3</v>
      </c>
      <c r="F30" s="150">
        <v>33</v>
      </c>
      <c r="G30" s="153">
        <f t="shared" si="2"/>
        <v>2.1710526315789473</v>
      </c>
    </row>
    <row r="31" spans="1:7" ht="12.75">
      <c r="A31" s="149" t="s">
        <v>4</v>
      </c>
      <c r="B31" s="150">
        <v>1120</v>
      </c>
      <c r="C31" s="151">
        <f t="shared" si="3"/>
        <v>73.6842105263158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289</v>
      </c>
      <c r="C32" s="151">
        <f t="shared" si="3"/>
        <v>19.013157894736842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229</v>
      </c>
      <c r="C33" s="151">
        <f t="shared" si="3"/>
        <v>15.06578947368421</v>
      </c>
      <c r="D33" s="152"/>
      <c r="E33" s="143" t="s">
        <v>8</v>
      </c>
      <c r="F33" s="141">
        <v>493</v>
      </c>
      <c r="G33" s="148">
        <v>100</v>
      </c>
    </row>
    <row r="34" spans="1:7" ht="12.75">
      <c r="A34" s="149" t="s">
        <v>0</v>
      </c>
      <c r="B34" s="150">
        <v>94</v>
      </c>
      <c r="C34" s="151">
        <f t="shared" si="3"/>
        <v>6.184210526315789</v>
      </c>
      <c r="D34" s="152"/>
      <c r="E34" s="152" t="s">
        <v>9</v>
      </c>
      <c r="F34" s="150">
        <v>345</v>
      </c>
      <c r="G34" s="153">
        <f aca="true" t="shared" si="4" ref="G34:G42">F34*100/F$33</f>
        <v>69.97971602434077</v>
      </c>
    </row>
    <row r="35" spans="1:7" ht="12.75">
      <c r="A35" s="149" t="s">
        <v>2</v>
      </c>
      <c r="B35" s="150">
        <v>135</v>
      </c>
      <c r="C35" s="151">
        <f t="shared" si="3"/>
        <v>8.881578947368421</v>
      </c>
      <c r="D35" s="152"/>
      <c r="E35" s="152" t="s">
        <v>10</v>
      </c>
      <c r="F35" s="150">
        <v>132</v>
      </c>
      <c r="G35" s="153">
        <f t="shared" si="4"/>
        <v>26.774847870182555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229</v>
      </c>
      <c r="G36" s="153">
        <f t="shared" si="4"/>
        <v>46.45030425963489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88</v>
      </c>
      <c r="G37" s="153">
        <f t="shared" si="4"/>
        <v>17.849898580121703</v>
      </c>
    </row>
    <row r="38" spans="1:7" ht="12.75">
      <c r="A38" s="162" t="s">
        <v>13</v>
      </c>
      <c r="B38" s="150">
        <v>1471</v>
      </c>
      <c r="C38" s="151">
        <f aca="true" t="shared" si="5" ref="C38:C56">B38*100/B$7</f>
        <v>96.77631578947368</v>
      </c>
      <c r="D38" s="152"/>
      <c r="E38" s="152" t="s">
        <v>14</v>
      </c>
      <c r="F38" s="150">
        <v>92</v>
      </c>
      <c r="G38" s="153">
        <f t="shared" si="4"/>
        <v>18.66125760649087</v>
      </c>
    </row>
    <row r="39" spans="1:7" ht="12.75">
      <c r="A39" s="149" t="s">
        <v>15</v>
      </c>
      <c r="B39" s="150">
        <v>568</v>
      </c>
      <c r="C39" s="151">
        <f t="shared" si="5"/>
        <v>37.36842105263158</v>
      </c>
      <c r="D39" s="152"/>
      <c r="E39" s="152" t="s">
        <v>10</v>
      </c>
      <c r="F39" s="150">
        <v>35</v>
      </c>
      <c r="G39" s="153">
        <f t="shared" si="4"/>
        <v>7.099391480730223</v>
      </c>
    </row>
    <row r="40" spans="1:7" ht="12.75">
      <c r="A40" s="149" t="s">
        <v>16</v>
      </c>
      <c r="B40" s="150">
        <v>851</v>
      </c>
      <c r="C40" s="151">
        <f t="shared" si="5"/>
        <v>55.98684210526316</v>
      </c>
      <c r="D40" s="152"/>
      <c r="E40" s="152" t="s">
        <v>17</v>
      </c>
      <c r="F40" s="150">
        <v>148</v>
      </c>
      <c r="G40" s="153">
        <f t="shared" si="4"/>
        <v>30.02028397565923</v>
      </c>
    </row>
    <row r="41" spans="1:7" ht="12.75">
      <c r="A41" s="149" t="s">
        <v>18</v>
      </c>
      <c r="B41" s="150">
        <v>3</v>
      </c>
      <c r="C41" s="151">
        <f t="shared" si="5"/>
        <v>0.19736842105263158</v>
      </c>
      <c r="D41" s="152"/>
      <c r="E41" s="152" t="s">
        <v>19</v>
      </c>
      <c r="F41" s="150">
        <v>124</v>
      </c>
      <c r="G41" s="153">
        <f t="shared" si="4"/>
        <v>25.15212981744422</v>
      </c>
    </row>
    <row r="42" spans="1:7" ht="12.75">
      <c r="A42" s="149" t="s">
        <v>20</v>
      </c>
      <c r="B42" s="150">
        <v>5</v>
      </c>
      <c r="C42" s="151">
        <f t="shared" si="5"/>
        <v>0.32894736842105265</v>
      </c>
      <c r="D42" s="152"/>
      <c r="E42" s="152" t="s">
        <v>21</v>
      </c>
      <c r="F42" s="150">
        <v>55</v>
      </c>
      <c r="G42" s="153">
        <f t="shared" si="4"/>
        <v>11.156186612576064</v>
      </c>
    </row>
    <row r="43" spans="1:7" ht="12.75">
      <c r="A43" s="149" t="s">
        <v>22</v>
      </c>
      <c r="B43" s="150">
        <v>2</v>
      </c>
      <c r="C43" s="151">
        <f t="shared" si="5"/>
        <v>0.13157894736842105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59">
        <v>171</v>
      </c>
      <c r="G44" s="163">
        <f>F44*100/F33</f>
        <v>34.68559837728195</v>
      </c>
    </row>
    <row r="45" spans="1:7" ht="12.75">
      <c r="A45" s="149" t="s">
        <v>25</v>
      </c>
      <c r="B45" s="150">
        <v>1</v>
      </c>
      <c r="C45" s="151">
        <f t="shared" si="5"/>
        <v>0.06578947368421052</v>
      </c>
      <c r="D45" s="152"/>
      <c r="E45" s="152" t="s">
        <v>26</v>
      </c>
      <c r="F45" s="159">
        <v>165</v>
      </c>
      <c r="G45" s="163">
        <f>F45*100/F33</f>
        <v>33.46855983772819</v>
      </c>
    </row>
    <row r="46" spans="1:7" ht="12.75">
      <c r="A46" s="149" t="s">
        <v>27</v>
      </c>
      <c r="B46" s="150">
        <v>1</v>
      </c>
      <c r="C46" s="151">
        <f t="shared" si="5"/>
        <v>0.06578947368421052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0.06578947368421052</v>
      </c>
      <c r="D47" s="152"/>
      <c r="E47" s="152" t="s">
        <v>29</v>
      </c>
      <c r="F47" s="164">
        <v>2.81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3.32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535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493</v>
      </c>
      <c r="G52" s="153">
        <f>F52*100/F$51</f>
        <v>92.14953271028037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42</v>
      </c>
      <c r="G53" s="153">
        <f>F53*100/F$51</f>
        <v>7.850467289719626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</v>
      </c>
      <c r="G54" s="153">
        <f>F54*100/F$51</f>
        <v>0.37383177570093457</v>
      </c>
    </row>
    <row r="55" spans="1:7" ht="12.75">
      <c r="A55" s="149" t="s">
        <v>43</v>
      </c>
      <c r="B55" s="150">
        <v>44</v>
      </c>
      <c r="C55" s="151">
        <f t="shared" si="5"/>
        <v>2.8947368421052633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49</v>
      </c>
      <c r="C56" s="151">
        <f t="shared" si="5"/>
        <v>3.223684210526316</v>
      </c>
      <c r="D56" s="152"/>
      <c r="E56" s="152" t="s">
        <v>45</v>
      </c>
      <c r="F56" s="166">
        <v>3.5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608</v>
      </c>
      <c r="C60" s="167">
        <f>B60*100/B7</f>
        <v>40</v>
      </c>
      <c r="D60" s="152"/>
      <c r="E60" s="143" t="s">
        <v>51</v>
      </c>
      <c r="F60" s="141">
        <v>493</v>
      </c>
      <c r="G60" s="148">
        <v>100</v>
      </c>
    </row>
    <row r="61" spans="1:7" ht="12.75">
      <c r="A61" s="149" t="s">
        <v>52</v>
      </c>
      <c r="B61" s="159">
        <v>879</v>
      </c>
      <c r="C61" s="167">
        <f>B61*100/B7</f>
        <v>57.828947368421055</v>
      </c>
      <c r="D61" s="152"/>
      <c r="E61" s="152" t="s">
        <v>53</v>
      </c>
      <c r="F61" s="150">
        <v>435</v>
      </c>
      <c r="G61" s="153">
        <f>F61*100/F$60</f>
        <v>88.23529411764706</v>
      </c>
    </row>
    <row r="62" spans="1:7" ht="12.75">
      <c r="A62" s="149" t="s">
        <v>54</v>
      </c>
      <c r="B62" s="159">
        <v>17</v>
      </c>
      <c r="C62" s="167">
        <f>B62*100/B7</f>
        <v>1.118421052631579</v>
      </c>
      <c r="D62" s="152"/>
      <c r="E62" s="152" t="s">
        <v>55</v>
      </c>
      <c r="F62" s="150">
        <v>58</v>
      </c>
      <c r="G62" s="153">
        <f>F62*100/F$60</f>
        <v>11.764705882352942</v>
      </c>
    </row>
    <row r="63" spans="1:7" ht="12.75">
      <c r="A63" s="149" t="s">
        <v>56</v>
      </c>
      <c r="B63" s="159">
        <v>9</v>
      </c>
      <c r="C63" s="167">
        <f>B63*100/B7</f>
        <v>0.5921052631578947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</v>
      </c>
      <c r="C64" s="167">
        <f>B64*100/B7</f>
        <v>0.06578947368421052</v>
      </c>
      <c r="D64" s="152"/>
      <c r="E64" s="152" t="s">
        <v>58</v>
      </c>
      <c r="F64" s="164">
        <v>2.8</v>
      </c>
      <c r="G64" s="165" t="s">
        <v>261</v>
      </c>
    </row>
    <row r="65" spans="1:7" ht="13.5" thickBot="1">
      <c r="A65" s="170" t="s">
        <v>59</v>
      </c>
      <c r="B65" s="171">
        <v>59</v>
      </c>
      <c r="C65" s="172">
        <f>B65*100/B7</f>
        <v>3.8815789473684212</v>
      </c>
      <c r="D65" s="173"/>
      <c r="E65" s="173" t="s">
        <v>60</v>
      </c>
      <c r="F65" s="174">
        <v>2.83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1520</v>
      </c>
      <c r="G9" s="33">
        <f>(F9/$F$9)*100</f>
        <v>100</v>
      </c>
    </row>
    <row r="10" spans="1:7" ht="12.75">
      <c r="A10" s="29" t="s">
        <v>269</v>
      </c>
      <c r="B10" s="93">
        <v>371</v>
      </c>
      <c r="C10" s="33">
        <f aca="true" t="shared" si="0" ref="C10:C15">(B10/$B$10)*100</f>
        <v>100</v>
      </c>
      <c r="E10" s="34" t="s">
        <v>270</v>
      </c>
      <c r="F10" s="97">
        <v>1486</v>
      </c>
      <c r="G10" s="84">
        <f aca="true" t="shared" si="1" ref="G10:G16">(F10/$F$9)*100</f>
        <v>97.76315789473684</v>
      </c>
    </row>
    <row r="11" spans="1:7" ht="12.75">
      <c r="A11" s="36" t="s">
        <v>271</v>
      </c>
      <c r="B11" s="98">
        <v>40</v>
      </c>
      <c r="C11" s="35">
        <f t="shared" si="0"/>
        <v>10.781671159029651</v>
      </c>
      <c r="E11" s="34" t="s">
        <v>272</v>
      </c>
      <c r="F11" s="97">
        <v>1474</v>
      </c>
      <c r="G11" s="84">
        <f t="shared" si="1"/>
        <v>96.97368421052632</v>
      </c>
    </row>
    <row r="12" spans="1:7" ht="12.75">
      <c r="A12" s="36" t="s">
        <v>273</v>
      </c>
      <c r="B12" s="98">
        <v>19</v>
      </c>
      <c r="C12" s="35">
        <f t="shared" si="0"/>
        <v>5.121293800539084</v>
      </c>
      <c r="E12" s="34" t="s">
        <v>274</v>
      </c>
      <c r="F12" s="97">
        <v>764</v>
      </c>
      <c r="G12" s="84">
        <f t="shared" si="1"/>
        <v>50.26315789473684</v>
      </c>
    </row>
    <row r="13" spans="1:7" ht="12.75">
      <c r="A13" s="36" t="s">
        <v>275</v>
      </c>
      <c r="B13" s="98">
        <v>174</v>
      </c>
      <c r="C13" s="35">
        <f t="shared" si="0"/>
        <v>46.900269541778975</v>
      </c>
      <c r="E13" s="34" t="s">
        <v>276</v>
      </c>
      <c r="F13" s="97">
        <v>710</v>
      </c>
      <c r="G13" s="84">
        <f t="shared" si="1"/>
        <v>46.71052631578947</v>
      </c>
    </row>
    <row r="14" spans="1:7" ht="12.75">
      <c r="A14" s="36" t="s">
        <v>277</v>
      </c>
      <c r="B14" s="98">
        <v>92</v>
      </c>
      <c r="C14" s="35">
        <f t="shared" si="0"/>
        <v>24.797843665768195</v>
      </c>
      <c r="E14" s="34" t="s">
        <v>166</v>
      </c>
      <c r="F14" s="97">
        <v>12</v>
      </c>
      <c r="G14" s="84">
        <f t="shared" si="1"/>
        <v>0.7894736842105263</v>
      </c>
    </row>
    <row r="15" spans="1:7" ht="12.75">
      <c r="A15" s="36" t="s">
        <v>324</v>
      </c>
      <c r="B15" s="97">
        <v>46</v>
      </c>
      <c r="C15" s="35">
        <f t="shared" si="0"/>
        <v>12.398921832884097</v>
      </c>
      <c r="E15" s="34" t="s">
        <v>278</v>
      </c>
      <c r="F15" s="97">
        <v>34</v>
      </c>
      <c r="G15" s="84">
        <f t="shared" si="1"/>
        <v>2.236842105263158</v>
      </c>
    </row>
    <row r="16" spans="1:7" ht="12.75">
      <c r="A16" s="36"/>
      <c r="B16" s="93" t="s">
        <v>250</v>
      </c>
      <c r="C16" s="10"/>
      <c r="E16" s="34" t="s">
        <v>279</v>
      </c>
      <c r="F16" s="98">
        <v>12</v>
      </c>
      <c r="G16" s="84">
        <f t="shared" si="1"/>
        <v>0.7894736842105263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21</v>
      </c>
      <c r="G17" s="84">
        <f>(F17/$F$9)*100</f>
        <v>1.381578947368421</v>
      </c>
    </row>
    <row r="18" spans="1:7" ht="12.75">
      <c r="A18" s="29" t="s">
        <v>282</v>
      </c>
      <c r="B18" s="93">
        <v>1060</v>
      </c>
      <c r="C18" s="33">
        <f>(B18/$B$18)*100</f>
        <v>100</v>
      </c>
      <c r="E18" s="34" t="s">
        <v>283</v>
      </c>
      <c r="F18" s="97">
        <v>13</v>
      </c>
      <c r="G18" s="84">
        <f>(F18/$F$9)*100</f>
        <v>0.855263157894737</v>
      </c>
    </row>
    <row r="19" spans="1:7" ht="12.75">
      <c r="A19" s="36" t="s">
        <v>284</v>
      </c>
      <c r="B19" s="97">
        <v>99</v>
      </c>
      <c r="C19" s="84">
        <f aca="true" t="shared" si="2" ref="C19:C25">(B19/$B$18)*100</f>
        <v>9.339622641509433</v>
      </c>
      <c r="E19" s="34"/>
      <c r="F19" s="97" t="s">
        <v>250</v>
      </c>
      <c r="G19" s="84"/>
    </row>
    <row r="20" spans="1:7" ht="12.75">
      <c r="A20" s="36" t="s">
        <v>285</v>
      </c>
      <c r="B20" s="97">
        <v>265</v>
      </c>
      <c r="C20" s="84">
        <f t="shared" si="2"/>
        <v>25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372</v>
      </c>
      <c r="C21" s="84">
        <f t="shared" si="2"/>
        <v>35.094339622641506</v>
      </c>
      <c r="E21" s="38" t="s">
        <v>167</v>
      </c>
      <c r="F21" s="80">
        <v>34</v>
      </c>
      <c r="G21" s="33">
        <f>(F21/$F$21)*100</f>
        <v>100</v>
      </c>
    </row>
    <row r="22" spans="1:7" ht="12.75">
      <c r="A22" s="36" t="s">
        <v>302</v>
      </c>
      <c r="B22" s="97">
        <v>180</v>
      </c>
      <c r="C22" s="84">
        <f t="shared" si="2"/>
        <v>16.9811320754717</v>
      </c>
      <c r="E22" s="34" t="s">
        <v>303</v>
      </c>
      <c r="F22" s="97">
        <v>12</v>
      </c>
      <c r="G22" s="84">
        <f aca="true" t="shared" si="3" ref="G22:G27">(F22/$F$21)*100</f>
        <v>35.294117647058826</v>
      </c>
    </row>
    <row r="23" spans="1:7" ht="12.75">
      <c r="A23" s="36" t="s">
        <v>304</v>
      </c>
      <c r="B23" s="97">
        <v>43</v>
      </c>
      <c r="C23" s="84">
        <f t="shared" si="2"/>
        <v>4.056603773584905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58</v>
      </c>
      <c r="C24" s="84">
        <f t="shared" si="2"/>
        <v>5.471698113207547</v>
      </c>
      <c r="E24" s="34" t="s">
        <v>307</v>
      </c>
      <c r="F24" s="97">
        <v>7</v>
      </c>
      <c r="G24" s="84">
        <f t="shared" si="3"/>
        <v>20.588235294117645</v>
      </c>
    </row>
    <row r="25" spans="1:7" ht="12.75">
      <c r="A25" s="36" t="s">
        <v>308</v>
      </c>
      <c r="B25" s="97">
        <v>43</v>
      </c>
      <c r="C25" s="84">
        <f t="shared" si="2"/>
        <v>4.056603773584905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15</v>
      </c>
      <c r="G26" s="84">
        <f t="shared" si="3"/>
        <v>44.11764705882353</v>
      </c>
    </row>
    <row r="27" spans="1:7" ht="12.75">
      <c r="A27" s="36" t="s">
        <v>311</v>
      </c>
      <c r="B27" s="108">
        <v>65.7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9.5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1449</v>
      </c>
      <c r="G30" s="33">
        <f>(F30/$F$30)*100</f>
        <v>100</v>
      </c>
      <c r="J30" s="39"/>
    </row>
    <row r="31" spans="1:10" ht="12.75">
      <c r="A31" s="95" t="s">
        <v>296</v>
      </c>
      <c r="B31" s="93">
        <v>1235</v>
      </c>
      <c r="C31" s="33">
        <f>(B31/$B$31)*100</f>
        <v>100</v>
      </c>
      <c r="E31" s="34" t="s">
        <v>317</v>
      </c>
      <c r="F31" s="97">
        <v>1315</v>
      </c>
      <c r="G31" s="101">
        <f>(F31/$F$30)*100</f>
        <v>90.75224292615597</v>
      </c>
      <c r="J31" s="39"/>
    </row>
    <row r="32" spans="1:10" ht="12.75">
      <c r="A32" s="36" t="s">
        <v>318</v>
      </c>
      <c r="B32" s="97">
        <v>364</v>
      </c>
      <c r="C32" s="10">
        <f>(B32/$B$31)*100</f>
        <v>29.47368421052631</v>
      </c>
      <c r="E32" s="34" t="s">
        <v>319</v>
      </c>
      <c r="F32" s="97">
        <v>134</v>
      </c>
      <c r="G32" s="101">
        <f aca="true" t="shared" si="4" ref="G32:G39">(F32/$F$30)*100</f>
        <v>9.24775707384403</v>
      </c>
      <c r="J32" s="39"/>
    </row>
    <row r="33" spans="1:10" ht="12.75">
      <c r="A33" s="36" t="s">
        <v>320</v>
      </c>
      <c r="B33" s="97">
        <v>593</v>
      </c>
      <c r="C33" s="10">
        <f aca="true" t="shared" si="5" ref="C33:C38">(B33/$B$31)*100</f>
        <v>48.01619433198381</v>
      </c>
      <c r="E33" s="34" t="s">
        <v>321</v>
      </c>
      <c r="F33" s="97">
        <v>54</v>
      </c>
      <c r="G33" s="101">
        <f t="shared" si="4"/>
        <v>3.7267080745341614</v>
      </c>
      <c r="J33" s="39"/>
    </row>
    <row r="34" spans="1:7" ht="12.75">
      <c r="A34" s="36" t="s">
        <v>322</v>
      </c>
      <c r="B34" s="97">
        <v>44</v>
      </c>
      <c r="C34" s="10">
        <f t="shared" si="5"/>
        <v>3.562753036437247</v>
      </c>
      <c r="E34" s="34" t="s">
        <v>323</v>
      </c>
      <c r="F34" s="97">
        <v>91</v>
      </c>
      <c r="G34" s="101">
        <f t="shared" si="4"/>
        <v>6.280193236714976</v>
      </c>
    </row>
    <row r="35" spans="1:7" ht="12.75">
      <c r="A35" s="36" t="s">
        <v>325</v>
      </c>
      <c r="B35" s="97">
        <v>155</v>
      </c>
      <c r="C35" s="10">
        <f t="shared" si="5"/>
        <v>12.550607287449392</v>
      </c>
      <c r="E35" s="34" t="s">
        <v>321</v>
      </c>
      <c r="F35" s="97">
        <v>42</v>
      </c>
      <c r="G35" s="101">
        <f t="shared" si="4"/>
        <v>2.898550724637681</v>
      </c>
    </row>
    <row r="36" spans="1:7" ht="12.75">
      <c r="A36" s="36" t="s">
        <v>297</v>
      </c>
      <c r="B36" s="97">
        <v>111</v>
      </c>
      <c r="C36" s="10">
        <f t="shared" si="5"/>
        <v>8.987854251012145</v>
      </c>
      <c r="E36" s="34" t="s">
        <v>327</v>
      </c>
      <c r="F36" s="97">
        <v>34</v>
      </c>
      <c r="G36" s="101">
        <f t="shared" si="4"/>
        <v>2.346445824706694</v>
      </c>
    </row>
    <row r="37" spans="1:7" ht="12.75">
      <c r="A37" s="36" t="s">
        <v>326</v>
      </c>
      <c r="B37" s="97">
        <v>79</v>
      </c>
      <c r="C37" s="10">
        <f t="shared" si="5"/>
        <v>6.396761133603239</v>
      </c>
      <c r="E37" s="34" t="s">
        <v>321</v>
      </c>
      <c r="F37" s="97">
        <v>12</v>
      </c>
      <c r="G37" s="101">
        <f t="shared" si="4"/>
        <v>0.8281573498964804</v>
      </c>
    </row>
    <row r="38" spans="1:7" ht="12.75">
      <c r="A38" s="36" t="s">
        <v>297</v>
      </c>
      <c r="B38" s="97">
        <v>37</v>
      </c>
      <c r="C38" s="10">
        <f t="shared" si="5"/>
        <v>2.9959514170040484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88</v>
      </c>
      <c r="C42" s="33">
        <f>(B42/$B$42)*100</f>
        <v>100</v>
      </c>
      <c r="E42" s="31" t="s">
        <v>268</v>
      </c>
      <c r="F42" s="80">
        <v>1520</v>
      </c>
      <c r="G42" s="99">
        <f>(F42/$F$42)*100</f>
        <v>100</v>
      </c>
      <c r="I42" s="39"/>
    </row>
    <row r="43" spans="1:7" ht="12.75">
      <c r="A43" s="36" t="s">
        <v>301</v>
      </c>
      <c r="B43" s="98">
        <v>36</v>
      </c>
      <c r="C43" s="102">
        <f>(B43/$B$42)*100</f>
        <v>40.909090909090914</v>
      </c>
      <c r="E43" s="60" t="s">
        <v>168</v>
      </c>
      <c r="F43" s="106">
        <v>1528</v>
      </c>
      <c r="G43" s="107">
        <f aca="true" t="shared" si="6" ref="G43:G71">(F43/$F$42)*100</f>
        <v>100.52631578947368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</v>
      </c>
      <c r="G45" s="101">
        <f t="shared" si="6"/>
        <v>0.2631578947368421</v>
      </c>
    </row>
    <row r="46" spans="1:7" ht="12.75">
      <c r="A46" s="29" t="s">
        <v>331</v>
      </c>
      <c r="B46" s="93">
        <v>1170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190</v>
      </c>
      <c r="C47" s="10">
        <f>(B47/$B$46)*100</f>
        <v>16.23931623931624</v>
      </c>
      <c r="E47" s="1" t="s">
        <v>334</v>
      </c>
      <c r="F47" s="97">
        <v>13</v>
      </c>
      <c r="G47" s="101">
        <f t="shared" si="6"/>
        <v>0.855263157894737</v>
      </c>
    </row>
    <row r="48" spans="1:7" ht="12.75">
      <c r="A48" s="36"/>
      <c r="B48" s="93" t="s">
        <v>250</v>
      </c>
      <c r="C48" s="10"/>
      <c r="E48" s="1" t="s">
        <v>335</v>
      </c>
      <c r="F48" s="97">
        <v>32</v>
      </c>
      <c r="G48" s="101">
        <f t="shared" si="6"/>
        <v>2.1052631578947367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</v>
      </c>
      <c r="G49" s="101">
        <f t="shared" si="6"/>
        <v>0.855263157894737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324</v>
      </c>
      <c r="C51" s="33">
        <f>(B51/$B$51)*100</f>
        <v>100</v>
      </c>
      <c r="E51" s="1" t="s">
        <v>339</v>
      </c>
      <c r="F51" s="97">
        <v>185</v>
      </c>
      <c r="G51" s="101">
        <f t="shared" si="6"/>
        <v>12.171052631578947</v>
      </c>
    </row>
    <row r="52" spans="1:7" ht="12.75">
      <c r="A52" s="4" t="s">
        <v>340</v>
      </c>
      <c r="B52" s="98">
        <v>18</v>
      </c>
      <c r="C52" s="10">
        <f>(B52/$B$51)*100</f>
        <v>5.555555555555555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2</v>
      </c>
      <c r="G53" s="101">
        <f t="shared" si="6"/>
        <v>0.13157894736842105</v>
      </c>
    </row>
    <row r="54" spans="1:7" ht="14.25">
      <c r="A54" s="5" t="s">
        <v>343</v>
      </c>
      <c r="B54" s="93">
        <v>803</v>
      </c>
      <c r="C54" s="33">
        <f>(B54/$B$54)*100</f>
        <v>100</v>
      </c>
      <c r="E54" s="1" t="s">
        <v>201</v>
      </c>
      <c r="F54" s="97">
        <v>116</v>
      </c>
      <c r="G54" s="101">
        <f t="shared" si="6"/>
        <v>7.631578947368421</v>
      </c>
    </row>
    <row r="55" spans="1:7" ht="12.75">
      <c r="A55" s="4" t="s">
        <v>340</v>
      </c>
      <c r="B55" s="98">
        <v>234</v>
      </c>
      <c r="C55" s="10">
        <f>(B55/$B$54)*100</f>
        <v>29.140722291407222</v>
      </c>
      <c r="E55" s="1" t="s">
        <v>344</v>
      </c>
      <c r="F55" s="97">
        <v>95</v>
      </c>
      <c r="G55" s="101">
        <f t="shared" si="6"/>
        <v>6.25</v>
      </c>
    </row>
    <row r="56" spans="1:7" ht="12.75">
      <c r="A56" s="4" t="s">
        <v>345</v>
      </c>
      <c r="B56" s="119">
        <v>38.9</v>
      </c>
      <c r="C56" s="37" t="s">
        <v>261</v>
      </c>
      <c r="E56" s="1" t="s">
        <v>346</v>
      </c>
      <c r="F56" s="97">
        <v>5</v>
      </c>
      <c r="G56" s="101">
        <f t="shared" si="6"/>
        <v>0.3289473684210526</v>
      </c>
    </row>
    <row r="57" spans="1:7" ht="12.75">
      <c r="A57" s="4" t="s">
        <v>347</v>
      </c>
      <c r="B57" s="98">
        <v>569</v>
      </c>
      <c r="C57" s="10">
        <f>(B57/$B$54)*100</f>
        <v>70.85927770859277</v>
      </c>
      <c r="E57" s="1" t="s">
        <v>348</v>
      </c>
      <c r="F57" s="97">
        <v>12</v>
      </c>
      <c r="G57" s="101">
        <f t="shared" si="6"/>
        <v>0.7894736842105263</v>
      </c>
    </row>
    <row r="58" spans="1:7" ht="12.75">
      <c r="A58" s="4" t="s">
        <v>345</v>
      </c>
      <c r="B58" s="119">
        <v>75.2</v>
      </c>
      <c r="C58" s="37" t="s">
        <v>261</v>
      </c>
      <c r="E58" s="1" t="s">
        <v>349</v>
      </c>
      <c r="F58" s="97">
        <v>54</v>
      </c>
      <c r="G58" s="101">
        <f t="shared" si="6"/>
        <v>3.552631578947368</v>
      </c>
    </row>
    <row r="59" spans="1:7" ht="12.75">
      <c r="A59" s="4"/>
      <c r="B59" s="93" t="s">
        <v>250</v>
      </c>
      <c r="C59" s="10"/>
      <c r="E59" s="1" t="s">
        <v>350</v>
      </c>
      <c r="F59" s="97">
        <v>10</v>
      </c>
      <c r="G59" s="101">
        <f t="shared" si="6"/>
        <v>0.6578947368421052</v>
      </c>
    </row>
    <row r="60" spans="1:7" ht="12.75">
      <c r="A60" s="5" t="s">
        <v>351</v>
      </c>
      <c r="B60" s="93">
        <v>232</v>
      </c>
      <c r="C60" s="33">
        <f>(B60/$B$60)*100</f>
        <v>100</v>
      </c>
      <c r="E60" s="1" t="s">
        <v>352</v>
      </c>
      <c r="F60" s="97">
        <v>4</v>
      </c>
      <c r="G60" s="101">
        <f t="shared" si="6"/>
        <v>0.2631578947368421</v>
      </c>
    </row>
    <row r="61" spans="1:7" ht="12.75">
      <c r="A61" s="4" t="s">
        <v>340</v>
      </c>
      <c r="B61" s="97">
        <v>131</v>
      </c>
      <c r="C61" s="10">
        <f>(B61/$B$60)*100</f>
        <v>56.46551724137932</v>
      </c>
      <c r="E61" s="1" t="s">
        <v>353</v>
      </c>
      <c r="F61" s="97">
        <v>2</v>
      </c>
      <c r="G61" s="101">
        <f t="shared" si="6"/>
        <v>0.13157894736842105</v>
      </c>
    </row>
    <row r="62" spans="1:7" ht="12.75">
      <c r="A62" s="4"/>
      <c r="B62" s="93" t="s">
        <v>250</v>
      </c>
      <c r="C62" s="10"/>
      <c r="E62" s="1" t="s">
        <v>354</v>
      </c>
      <c r="F62" s="97">
        <v>2</v>
      </c>
      <c r="G62" s="101">
        <f t="shared" si="6"/>
        <v>0.13157894736842105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1449</v>
      </c>
      <c r="C64" s="33">
        <f>(B64/$B$64)*100</f>
        <v>100</v>
      </c>
      <c r="E64" s="1" t="s">
        <v>358</v>
      </c>
      <c r="F64" s="97">
        <v>18</v>
      </c>
      <c r="G64" s="101">
        <f t="shared" si="6"/>
        <v>1.1842105263157896</v>
      </c>
    </row>
    <row r="65" spans="1:7" ht="12.75">
      <c r="A65" s="4" t="s">
        <v>256</v>
      </c>
      <c r="B65" s="97">
        <v>1030</v>
      </c>
      <c r="C65" s="10">
        <f>(B65/$B$64)*100</f>
        <v>71.08350586611456</v>
      </c>
      <c r="E65" s="1" t="s">
        <v>359</v>
      </c>
      <c r="F65" s="97">
        <v>9</v>
      </c>
      <c r="G65" s="101">
        <f t="shared" si="6"/>
        <v>0.5921052631578948</v>
      </c>
    </row>
    <row r="66" spans="1:7" ht="12.75">
      <c r="A66" s="4" t="s">
        <v>257</v>
      </c>
      <c r="B66" s="97">
        <v>384</v>
      </c>
      <c r="C66" s="10">
        <f aca="true" t="shared" si="7" ref="C66:C71">(B66/$B$64)*100</f>
        <v>26.501035196687372</v>
      </c>
      <c r="E66" s="1" t="s">
        <v>360</v>
      </c>
      <c r="F66" s="97">
        <v>5</v>
      </c>
      <c r="G66" s="101">
        <f t="shared" si="6"/>
        <v>0.3289473684210526</v>
      </c>
    </row>
    <row r="67" spans="1:7" ht="12.75">
      <c r="A67" s="4" t="s">
        <v>361</v>
      </c>
      <c r="B67" s="97">
        <v>231</v>
      </c>
      <c r="C67" s="10">
        <f t="shared" si="7"/>
        <v>15.942028985507244</v>
      </c>
      <c r="E67" s="1" t="s">
        <v>362</v>
      </c>
      <c r="F67" s="97">
        <v>4</v>
      </c>
      <c r="G67" s="101">
        <f t="shared" si="6"/>
        <v>0.2631578947368421</v>
      </c>
    </row>
    <row r="68" spans="1:7" ht="12.75">
      <c r="A68" s="4" t="s">
        <v>363</v>
      </c>
      <c r="B68" s="97">
        <v>153</v>
      </c>
      <c r="C68" s="10">
        <f t="shared" si="7"/>
        <v>10.559006211180124</v>
      </c>
      <c r="E68" s="1" t="s">
        <v>364</v>
      </c>
      <c r="F68" s="97">
        <v>37</v>
      </c>
      <c r="G68" s="101">
        <f t="shared" si="6"/>
        <v>2.4342105263157894</v>
      </c>
    </row>
    <row r="69" spans="1:7" ht="12.75">
      <c r="A69" s="4" t="s">
        <v>365</v>
      </c>
      <c r="B69" s="97">
        <v>101</v>
      </c>
      <c r="C69" s="10">
        <f t="shared" si="7"/>
        <v>6.970324361628709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52</v>
      </c>
      <c r="C70" s="10">
        <f t="shared" si="7"/>
        <v>3.5886818495514143</v>
      </c>
      <c r="E70" s="1" t="s">
        <v>368</v>
      </c>
      <c r="F70" s="97">
        <v>8</v>
      </c>
      <c r="G70" s="101">
        <f t="shared" si="6"/>
        <v>0.5263157894736842</v>
      </c>
    </row>
    <row r="71" spans="1:7" ht="12.75">
      <c r="A71" s="7" t="s">
        <v>258</v>
      </c>
      <c r="B71" s="103">
        <v>35</v>
      </c>
      <c r="C71" s="40">
        <f t="shared" si="7"/>
        <v>2.4154589371980677</v>
      </c>
      <c r="D71" s="41"/>
      <c r="E71" s="9" t="s">
        <v>369</v>
      </c>
      <c r="F71" s="103">
        <v>898</v>
      </c>
      <c r="G71" s="104">
        <f t="shared" si="6"/>
        <v>59.078947368421055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1213</v>
      </c>
      <c r="C9" s="81">
        <f>(B9/$B$9)*100</f>
        <v>100</v>
      </c>
      <c r="D9" s="65"/>
      <c r="E9" s="79" t="s">
        <v>381</v>
      </c>
      <c r="F9" s="80">
        <v>500</v>
      </c>
      <c r="G9" s="81">
        <f>(F9/$F$9)*100</f>
        <v>100</v>
      </c>
    </row>
    <row r="10" spans="1:7" ht="12.75">
      <c r="A10" s="82" t="s">
        <v>382</v>
      </c>
      <c r="B10" s="97">
        <v>653</v>
      </c>
      <c r="C10" s="105">
        <f>(B10/$B$9)*100</f>
        <v>53.83347073371806</v>
      </c>
      <c r="D10" s="65"/>
      <c r="E10" s="78" t="s">
        <v>383</v>
      </c>
      <c r="F10" s="97">
        <v>59</v>
      </c>
      <c r="G10" s="105">
        <f aca="true" t="shared" si="0" ref="G10:G19">(F10/$F$9)*100</f>
        <v>11.799999999999999</v>
      </c>
    </row>
    <row r="11" spans="1:7" ht="12.75">
      <c r="A11" s="82" t="s">
        <v>384</v>
      </c>
      <c r="B11" s="97">
        <v>651</v>
      </c>
      <c r="C11" s="105">
        <f aca="true" t="shared" si="1" ref="C11:C16">(B11/$B$9)*100</f>
        <v>53.66859027205276</v>
      </c>
      <c r="D11" s="65"/>
      <c r="E11" s="78" t="s">
        <v>385</v>
      </c>
      <c r="F11" s="97">
        <v>40</v>
      </c>
      <c r="G11" s="105">
        <f t="shared" si="0"/>
        <v>8</v>
      </c>
    </row>
    <row r="12" spans="1:7" ht="12.75">
      <c r="A12" s="82" t="s">
        <v>386</v>
      </c>
      <c r="B12" s="97">
        <v>595</v>
      </c>
      <c r="C12" s="105">
        <f>(B12/$B$9)*100</f>
        <v>49.05193734542457</v>
      </c>
      <c r="D12" s="65"/>
      <c r="E12" s="78" t="s">
        <v>387</v>
      </c>
      <c r="F12" s="97">
        <v>62</v>
      </c>
      <c r="G12" s="105">
        <f t="shared" si="0"/>
        <v>12.4</v>
      </c>
    </row>
    <row r="13" spans="1:7" ht="12.75">
      <c r="A13" s="82" t="s">
        <v>388</v>
      </c>
      <c r="B13" s="97">
        <v>56</v>
      </c>
      <c r="C13" s="105">
        <f>(B13/$B$9)*100</f>
        <v>4.616652926628195</v>
      </c>
      <c r="D13" s="65"/>
      <c r="E13" s="78" t="s">
        <v>389</v>
      </c>
      <c r="F13" s="97">
        <v>54</v>
      </c>
      <c r="G13" s="105">
        <f t="shared" si="0"/>
        <v>10.8</v>
      </c>
    </row>
    <row r="14" spans="1:7" ht="12.75">
      <c r="A14" s="82" t="s">
        <v>390</v>
      </c>
      <c r="B14" s="109">
        <v>8.6</v>
      </c>
      <c r="C14" s="112" t="s">
        <v>261</v>
      </c>
      <c r="D14" s="65"/>
      <c r="E14" s="78" t="s">
        <v>391</v>
      </c>
      <c r="F14" s="97">
        <v>78</v>
      </c>
      <c r="G14" s="105">
        <f t="shared" si="0"/>
        <v>15.6</v>
      </c>
    </row>
    <row r="15" spans="1:7" ht="12.75">
      <c r="A15" s="82" t="s">
        <v>392</v>
      </c>
      <c r="B15" s="109">
        <v>2</v>
      </c>
      <c r="C15" s="105">
        <f t="shared" si="1"/>
        <v>0.16488046166529266</v>
      </c>
      <c r="D15" s="65"/>
      <c r="E15" s="78" t="s">
        <v>393</v>
      </c>
      <c r="F15" s="97">
        <v>111</v>
      </c>
      <c r="G15" s="105">
        <f t="shared" si="0"/>
        <v>22.2</v>
      </c>
    </row>
    <row r="16" spans="1:7" ht="12.75">
      <c r="A16" s="82" t="s">
        <v>67</v>
      </c>
      <c r="B16" s="97">
        <v>560</v>
      </c>
      <c r="C16" s="105">
        <f t="shared" si="1"/>
        <v>46.16652926628195</v>
      </c>
      <c r="D16" s="65"/>
      <c r="E16" s="78" t="s">
        <v>68</v>
      </c>
      <c r="F16" s="97">
        <v>59</v>
      </c>
      <c r="G16" s="105">
        <f t="shared" si="0"/>
        <v>11.799999999999999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32</v>
      </c>
      <c r="G17" s="105">
        <f t="shared" si="0"/>
        <v>6.4</v>
      </c>
    </row>
    <row r="18" spans="1:7" ht="12.75">
      <c r="A18" s="77" t="s">
        <v>70</v>
      </c>
      <c r="B18" s="80">
        <v>620</v>
      </c>
      <c r="C18" s="81">
        <f>(B18/$B$18)*100</f>
        <v>100</v>
      </c>
      <c r="D18" s="65"/>
      <c r="E18" s="78" t="s">
        <v>170</v>
      </c>
      <c r="F18" s="97">
        <v>5</v>
      </c>
      <c r="G18" s="105">
        <f t="shared" si="0"/>
        <v>1</v>
      </c>
    </row>
    <row r="19" spans="1:9" ht="12.75">
      <c r="A19" s="82" t="s">
        <v>382</v>
      </c>
      <c r="B19" s="97">
        <v>306</v>
      </c>
      <c r="C19" s="105">
        <f>(B19/$B$18)*100</f>
        <v>49.354838709677416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304</v>
      </c>
      <c r="C20" s="105">
        <f>(B20/$B$18)*100</f>
        <v>49.03225806451613</v>
      </c>
      <c r="D20" s="65"/>
      <c r="E20" s="78" t="s">
        <v>71</v>
      </c>
      <c r="F20" s="97">
        <v>41786</v>
      </c>
      <c r="G20" s="112" t="s">
        <v>261</v>
      </c>
    </row>
    <row r="21" spans="1:7" ht="12.75">
      <c r="A21" s="82" t="s">
        <v>386</v>
      </c>
      <c r="B21" s="97">
        <v>286</v>
      </c>
      <c r="C21" s="105">
        <f>(B21/$B$18)*100</f>
        <v>46.12903225806452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363</v>
      </c>
      <c r="G22" s="105">
        <f>(F22/$F$9)*100</f>
        <v>72.6</v>
      </c>
    </row>
    <row r="23" spans="1:7" ht="12.75">
      <c r="A23" s="77" t="s">
        <v>73</v>
      </c>
      <c r="B23" s="80">
        <v>89</v>
      </c>
      <c r="C23" s="81">
        <f>(B23/$B$23)*100</f>
        <v>100</v>
      </c>
      <c r="D23" s="65"/>
      <c r="E23" s="78" t="s">
        <v>74</v>
      </c>
      <c r="F23" s="97">
        <v>50018</v>
      </c>
      <c r="G23" s="112" t="s">
        <v>261</v>
      </c>
    </row>
    <row r="24" spans="1:7" ht="12.75">
      <c r="A24" s="82" t="s">
        <v>75</v>
      </c>
      <c r="B24" s="97">
        <v>45</v>
      </c>
      <c r="C24" s="105">
        <f>(B24/$B$23)*100</f>
        <v>50.56179775280899</v>
      </c>
      <c r="D24" s="65"/>
      <c r="E24" s="78" t="s">
        <v>76</v>
      </c>
      <c r="F24" s="97">
        <v>196</v>
      </c>
      <c r="G24" s="105">
        <f>(F24/$F$9)*100</f>
        <v>39.2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11469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30</v>
      </c>
      <c r="G26" s="105">
        <f>(F26/$F$9)*100</f>
        <v>6</v>
      </c>
    </row>
    <row r="27" spans="1:7" ht="12.75">
      <c r="A27" s="77" t="s">
        <v>85</v>
      </c>
      <c r="B27" s="80">
        <v>574</v>
      </c>
      <c r="C27" s="81">
        <f>(B27/$B$27)*100</f>
        <v>100</v>
      </c>
      <c r="D27" s="65"/>
      <c r="E27" s="78" t="s">
        <v>78</v>
      </c>
      <c r="F27" s="98">
        <v>6221</v>
      </c>
      <c r="G27" s="112" t="s">
        <v>261</v>
      </c>
    </row>
    <row r="28" spans="1:7" ht="12.75">
      <c r="A28" s="82" t="s">
        <v>86</v>
      </c>
      <c r="B28" s="97">
        <v>402</v>
      </c>
      <c r="C28" s="105">
        <f aca="true" t="shared" si="2" ref="C28:C33">(B28/$B$27)*100</f>
        <v>70.03484320557492</v>
      </c>
      <c r="D28" s="65"/>
      <c r="E28" s="78" t="s">
        <v>79</v>
      </c>
      <c r="F28" s="97">
        <v>20</v>
      </c>
      <c r="G28" s="105">
        <f>(F28/$F$9)*100</f>
        <v>4</v>
      </c>
    </row>
    <row r="29" spans="1:7" ht="12.75">
      <c r="A29" s="82" t="s">
        <v>87</v>
      </c>
      <c r="B29" s="97">
        <v>100</v>
      </c>
      <c r="C29" s="105">
        <f t="shared" si="2"/>
        <v>17.421602787456447</v>
      </c>
      <c r="D29" s="65"/>
      <c r="E29" s="78" t="s">
        <v>80</v>
      </c>
      <c r="F29" s="97">
        <v>1990</v>
      </c>
      <c r="G29" s="112" t="s">
        <v>261</v>
      </c>
    </row>
    <row r="30" spans="1:7" ht="12.75">
      <c r="A30" s="82" t="s">
        <v>88</v>
      </c>
      <c r="B30" s="97">
        <v>47</v>
      </c>
      <c r="C30" s="105">
        <f t="shared" si="2"/>
        <v>8.188153310104529</v>
      </c>
      <c r="D30" s="65"/>
      <c r="E30" s="78" t="s">
        <v>81</v>
      </c>
      <c r="F30" s="97">
        <v>114</v>
      </c>
      <c r="G30" s="105">
        <f>(F30/$F$9)*100</f>
        <v>22.8</v>
      </c>
    </row>
    <row r="31" spans="1:7" ht="12.75">
      <c r="A31" s="82" t="s">
        <v>115</v>
      </c>
      <c r="B31" s="97">
        <v>8</v>
      </c>
      <c r="C31" s="105">
        <f t="shared" si="2"/>
        <v>1.3937282229965158</v>
      </c>
      <c r="D31" s="65"/>
      <c r="E31" s="78" t="s">
        <v>82</v>
      </c>
      <c r="F31" s="97">
        <v>15140</v>
      </c>
      <c r="G31" s="112" t="s">
        <v>261</v>
      </c>
    </row>
    <row r="32" spans="1:7" ht="12.75">
      <c r="A32" s="82" t="s">
        <v>89</v>
      </c>
      <c r="B32" s="97">
        <v>5</v>
      </c>
      <c r="C32" s="105">
        <f t="shared" si="2"/>
        <v>0.8710801393728222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</v>
      </c>
      <c r="C33" s="105">
        <f t="shared" si="2"/>
        <v>2.0905923344947737</v>
      </c>
      <c r="D33" s="65"/>
      <c r="E33" s="79" t="s">
        <v>84</v>
      </c>
      <c r="F33" s="80">
        <v>350</v>
      </c>
      <c r="G33" s="81">
        <f>(F33/$F$33)*100</f>
        <v>100</v>
      </c>
    </row>
    <row r="34" spans="1:7" ht="12.75">
      <c r="A34" s="82" t="s">
        <v>91</v>
      </c>
      <c r="B34" s="120">
        <v>31.6</v>
      </c>
      <c r="C34" s="112" t="s">
        <v>261</v>
      </c>
      <c r="D34" s="65"/>
      <c r="E34" s="78" t="s">
        <v>383</v>
      </c>
      <c r="F34" s="97">
        <v>18</v>
      </c>
      <c r="G34" s="105">
        <f aca="true" t="shared" si="3" ref="G34:G43">(F34/$F$33)*100</f>
        <v>5.142857142857142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21</v>
      </c>
      <c r="G35" s="105">
        <f t="shared" si="3"/>
        <v>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31</v>
      </c>
      <c r="G36" s="105">
        <f t="shared" si="3"/>
        <v>8.857142857142856</v>
      </c>
    </row>
    <row r="37" spans="1:7" ht="12.75">
      <c r="A37" s="77" t="s">
        <v>94</v>
      </c>
      <c r="B37" s="80">
        <v>595</v>
      </c>
      <c r="C37" s="81">
        <f>(B37/$B$37)*100</f>
        <v>100</v>
      </c>
      <c r="D37" s="65"/>
      <c r="E37" s="78" t="s">
        <v>389</v>
      </c>
      <c r="F37" s="97">
        <v>37</v>
      </c>
      <c r="G37" s="105">
        <f t="shared" si="3"/>
        <v>10.571428571428571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66</v>
      </c>
      <c r="G38" s="105">
        <f t="shared" si="3"/>
        <v>18.857142857142858</v>
      </c>
    </row>
    <row r="39" spans="1:7" ht="12.75">
      <c r="A39" s="82" t="s">
        <v>97</v>
      </c>
      <c r="B39" s="98">
        <v>150</v>
      </c>
      <c r="C39" s="105">
        <f>(B39/$B$37)*100</f>
        <v>25.210084033613445</v>
      </c>
      <c r="D39" s="65"/>
      <c r="E39" s="78" t="s">
        <v>393</v>
      </c>
      <c r="F39" s="97">
        <v>92</v>
      </c>
      <c r="G39" s="105">
        <f t="shared" si="3"/>
        <v>26.285714285714285</v>
      </c>
    </row>
    <row r="40" spans="1:7" ht="12.75">
      <c r="A40" s="82" t="s">
        <v>98</v>
      </c>
      <c r="B40" s="98">
        <v>115</v>
      </c>
      <c r="C40" s="105">
        <f>(B40/$B$37)*100</f>
        <v>19.327731092436977</v>
      </c>
      <c r="D40" s="65"/>
      <c r="E40" s="78" t="s">
        <v>68</v>
      </c>
      <c r="F40" s="97">
        <v>56</v>
      </c>
      <c r="G40" s="105">
        <f t="shared" si="3"/>
        <v>16</v>
      </c>
    </row>
    <row r="41" spans="1:7" ht="12.75">
      <c r="A41" s="82" t="s">
        <v>100</v>
      </c>
      <c r="B41" s="98">
        <v>152</v>
      </c>
      <c r="C41" s="105">
        <f>(B41/$B$37)*100</f>
        <v>25.546218487394956</v>
      </c>
      <c r="D41" s="65"/>
      <c r="E41" s="78" t="s">
        <v>69</v>
      </c>
      <c r="F41" s="97">
        <v>24</v>
      </c>
      <c r="G41" s="105">
        <f t="shared" si="3"/>
        <v>6.857142857142858</v>
      </c>
    </row>
    <row r="42" spans="1:7" ht="12.75">
      <c r="A42" s="82" t="s">
        <v>260</v>
      </c>
      <c r="B42" s="98">
        <v>4</v>
      </c>
      <c r="C42" s="105">
        <f>(B42/$B$37)*100</f>
        <v>0.6722689075630253</v>
      </c>
      <c r="D42" s="65"/>
      <c r="E42" s="78" t="s">
        <v>170</v>
      </c>
      <c r="F42" s="97">
        <v>5</v>
      </c>
      <c r="G42" s="105">
        <f t="shared" si="3"/>
        <v>1.4285714285714286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73</v>
      </c>
      <c r="C44" s="105">
        <f>(B44/$B$37)*100</f>
        <v>12.26890756302521</v>
      </c>
      <c r="D44" s="65"/>
      <c r="E44" s="78" t="s">
        <v>93</v>
      </c>
      <c r="F44" s="97">
        <v>50263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101</v>
      </c>
      <c r="C46" s="105">
        <f>(B46/$B$37)*100</f>
        <v>16.974789915966387</v>
      </c>
      <c r="D46" s="65"/>
      <c r="E46" s="78" t="s">
        <v>96</v>
      </c>
      <c r="F46" s="97">
        <v>15252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33333</v>
      </c>
      <c r="G48" s="112" t="s">
        <v>261</v>
      </c>
    </row>
    <row r="49" spans="1:7" ht="13.5" thickBot="1">
      <c r="A49" s="82" t="s">
        <v>292</v>
      </c>
      <c r="B49" s="98">
        <v>10</v>
      </c>
      <c r="C49" s="105">
        <f aca="true" t="shared" si="4" ref="C49:C55">(B49/$B$37)*100</f>
        <v>1.680672268907563</v>
      </c>
      <c r="D49" s="87"/>
      <c r="E49" s="88" t="s">
        <v>102</v>
      </c>
      <c r="F49" s="113">
        <v>28500</v>
      </c>
      <c r="G49" s="114" t="s">
        <v>261</v>
      </c>
    </row>
    <row r="50" spans="1:7" ht="13.5" thickTop="1">
      <c r="A50" s="82" t="s">
        <v>116</v>
      </c>
      <c r="B50" s="98">
        <v>46</v>
      </c>
      <c r="C50" s="105">
        <f t="shared" si="4"/>
        <v>7.73109243697479</v>
      </c>
      <c r="D50" s="65"/>
      <c r="E50" s="78"/>
      <c r="F50" s="86"/>
      <c r="G50" s="85"/>
    </row>
    <row r="51" spans="1:7" ht="12.75">
      <c r="A51" s="82" t="s">
        <v>117</v>
      </c>
      <c r="B51" s="98">
        <v>49</v>
      </c>
      <c r="C51" s="105">
        <f t="shared" si="4"/>
        <v>8.235294117647058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</v>
      </c>
      <c r="C52" s="105">
        <f t="shared" si="4"/>
        <v>2.5210084033613445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76</v>
      </c>
      <c r="C53" s="105">
        <f t="shared" si="4"/>
        <v>12.773109243697478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48</v>
      </c>
      <c r="C54" s="105">
        <f t="shared" si="4"/>
        <v>8.067226890756302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</v>
      </c>
      <c r="C55" s="105">
        <f t="shared" si="4"/>
        <v>2.1848739495798317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50</v>
      </c>
      <c r="C57" s="105">
        <f>(B57/$B$37)*100</f>
        <v>8.403361344537815</v>
      </c>
      <c r="D57" s="65"/>
      <c r="E57" s="79" t="s">
        <v>84</v>
      </c>
      <c r="F57" s="80">
        <v>28</v>
      </c>
      <c r="G57" s="81">
        <f>(F57/L57)*100</f>
        <v>8</v>
      </c>
      <c r="H57" s="79" t="s">
        <v>84</v>
      </c>
      <c r="L57" s="15">
        <v>350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26</v>
      </c>
      <c r="G58" s="105">
        <f>(F58/L58)*100</f>
        <v>14.857142857142858</v>
      </c>
      <c r="H58" s="78" t="s">
        <v>118</v>
      </c>
      <c r="L58" s="15">
        <v>175</v>
      </c>
    </row>
    <row r="59" spans="1:12" ht="12.75">
      <c r="A59" s="82" t="s">
        <v>112</v>
      </c>
      <c r="B59" s="98">
        <v>35</v>
      </c>
      <c r="C59" s="105">
        <f>(B59/$B$37)*100</f>
        <v>5.88235294117647</v>
      </c>
      <c r="D59" s="65"/>
      <c r="E59" s="78" t="s">
        <v>120</v>
      </c>
      <c r="F59" s="97">
        <v>9</v>
      </c>
      <c r="G59" s="105">
        <f>(F59/L59)*100</f>
        <v>16.363636363636363</v>
      </c>
      <c r="H59" s="78" t="s">
        <v>120</v>
      </c>
      <c r="L59" s="15">
        <v>55</v>
      </c>
    </row>
    <row r="60" spans="1:7" ht="12.75">
      <c r="A60" s="82" t="s">
        <v>113</v>
      </c>
      <c r="B60" s="98">
        <v>141</v>
      </c>
      <c r="C60" s="105">
        <f>(B60/$B$37)*100</f>
        <v>23.697478991596636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28</v>
      </c>
      <c r="C62" s="105">
        <f>(B62/$B$37)*100</f>
        <v>4.705882352941177</v>
      </c>
      <c r="D62" s="65"/>
      <c r="E62" s="79" t="s">
        <v>123</v>
      </c>
      <c r="F62" s="80">
        <v>18</v>
      </c>
      <c r="G62" s="81">
        <f>(F62/L62)*100</f>
        <v>21.176470588235293</v>
      </c>
      <c r="H62" s="79" t="s">
        <v>394</v>
      </c>
      <c r="L62" s="15">
        <v>85</v>
      </c>
    </row>
    <row r="63" spans="1:12" ht="12.75">
      <c r="A63" s="61" t="s">
        <v>293</v>
      </c>
      <c r="B63" s="98">
        <v>37</v>
      </c>
      <c r="C63" s="105">
        <f>(B63/$B$37)*100</f>
        <v>6.218487394957983</v>
      </c>
      <c r="D63" s="65"/>
      <c r="E63" s="78" t="s">
        <v>118</v>
      </c>
      <c r="F63" s="97">
        <v>16</v>
      </c>
      <c r="G63" s="105">
        <f>(F63/L63)*100</f>
        <v>32</v>
      </c>
      <c r="H63" s="78" t="s">
        <v>118</v>
      </c>
      <c r="L63" s="15">
        <v>50</v>
      </c>
    </row>
    <row r="64" spans="1:12" ht="12.75">
      <c r="A64" s="82" t="s">
        <v>114</v>
      </c>
      <c r="B64" s="98">
        <v>47</v>
      </c>
      <c r="C64" s="105">
        <f>(B64/$B$37)*100</f>
        <v>7.899159663865546</v>
      </c>
      <c r="D64" s="65"/>
      <c r="E64" s="78" t="s">
        <v>120</v>
      </c>
      <c r="F64" s="97">
        <v>7</v>
      </c>
      <c r="G64" s="105">
        <f>(F64/L64)*100</f>
        <v>41.17647058823529</v>
      </c>
      <c r="H64" s="78" t="s">
        <v>120</v>
      </c>
      <c r="L64" s="15">
        <v>17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214</v>
      </c>
      <c r="G66" s="81">
        <f aca="true" t="shared" si="5" ref="G66:G71">(F66/L66)*100</f>
        <v>15.05981703026038</v>
      </c>
      <c r="H66" s="79" t="s">
        <v>124</v>
      </c>
      <c r="L66" s="15">
        <v>1421</v>
      </c>
    </row>
    <row r="67" spans="1:12" ht="12.75">
      <c r="A67" s="82" t="s">
        <v>126</v>
      </c>
      <c r="B67" s="97">
        <v>417</v>
      </c>
      <c r="C67" s="105">
        <f>(B67/$B$37)*100</f>
        <v>70.08403361344537</v>
      </c>
      <c r="D67" s="65"/>
      <c r="E67" s="78" t="s">
        <v>262</v>
      </c>
      <c r="F67" s="97">
        <v>160</v>
      </c>
      <c r="G67" s="105">
        <f t="shared" si="5"/>
        <v>14.760147601476014</v>
      </c>
      <c r="H67" s="78" t="s">
        <v>262</v>
      </c>
      <c r="L67" s="15">
        <v>1084</v>
      </c>
    </row>
    <row r="68" spans="1:12" ht="12.75">
      <c r="A68" s="82" t="s">
        <v>128</v>
      </c>
      <c r="B68" s="97">
        <v>152</v>
      </c>
      <c r="C68" s="105">
        <f>(B68/$B$37)*100</f>
        <v>25.546218487394956</v>
      </c>
      <c r="D68" s="65"/>
      <c r="E68" s="78" t="s">
        <v>127</v>
      </c>
      <c r="F68" s="97">
        <v>24</v>
      </c>
      <c r="G68" s="105">
        <f t="shared" si="5"/>
        <v>10.344827586206897</v>
      </c>
      <c r="H68" s="78" t="s">
        <v>127</v>
      </c>
      <c r="L68" s="15">
        <v>232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54</v>
      </c>
      <c r="G69" s="105">
        <f t="shared" si="5"/>
        <v>16.023738872403563</v>
      </c>
      <c r="H69" s="78" t="s">
        <v>129</v>
      </c>
      <c r="L69" s="15">
        <v>337</v>
      </c>
    </row>
    <row r="70" spans="1:12" ht="12.75">
      <c r="A70" s="82" t="s">
        <v>376</v>
      </c>
      <c r="B70" s="97">
        <v>26</v>
      </c>
      <c r="C70" s="105">
        <f>(B70/$B$37)*100</f>
        <v>4.369747899159663</v>
      </c>
      <c r="D70" s="65"/>
      <c r="E70" s="78" t="s">
        <v>130</v>
      </c>
      <c r="F70" s="97">
        <v>43</v>
      </c>
      <c r="G70" s="105">
        <f t="shared" si="5"/>
        <v>16.165413533834585</v>
      </c>
      <c r="H70" s="78" t="s">
        <v>130</v>
      </c>
      <c r="L70" s="15">
        <v>266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109</v>
      </c>
      <c r="G71" s="118">
        <f t="shared" si="5"/>
        <v>40.97744360902256</v>
      </c>
      <c r="H71" s="92" t="s">
        <v>131</v>
      </c>
      <c r="L71" s="15">
        <v>266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535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493</v>
      </c>
      <c r="G9" s="81">
        <f>(F9/$F$9)*100</f>
        <v>100</v>
      </c>
      <c r="I9" s="53"/>
    </row>
    <row r="10" spans="1:7" ht="12.75">
      <c r="A10" s="36" t="s">
        <v>137</v>
      </c>
      <c r="B10" s="97">
        <v>414</v>
      </c>
      <c r="C10" s="105">
        <f aca="true" t="shared" si="0" ref="C10:C18">(B10/$B$8)*100</f>
        <v>77.38317757009345</v>
      </c>
      <c r="E10" s="32" t="s">
        <v>138</v>
      </c>
      <c r="F10" s="97">
        <v>480</v>
      </c>
      <c r="G10" s="105">
        <f>(F10/$F$9)*100</f>
        <v>97.3630831643002</v>
      </c>
    </row>
    <row r="11" spans="1:7" ht="12.75">
      <c r="A11" s="36" t="s">
        <v>139</v>
      </c>
      <c r="B11" s="97">
        <v>2</v>
      </c>
      <c r="C11" s="105">
        <f t="shared" si="0"/>
        <v>0.3738317757009346</v>
      </c>
      <c r="E11" s="32" t="s">
        <v>140</v>
      </c>
      <c r="F11" s="97">
        <v>8</v>
      </c>
      <c r="G11" s="105">
        <f>(F11/$F$9)*100</f>
        <v>1.6227180527383367</v>
      </c>
    </row>
    <row r="12" spans="1:7" ht="12.75">
      <c r="A12" s="36" t="s">
        <v>141</v>
      </c>
      <c r="B12" s="97">
        <v>15</v>
      </c>
      <c r="C12" s="105">
        <f t="shared" si="0"/>
        <v>2.803738317757009</v>
      </c>
      <c r="E12" s="32" t="s">
        <v>142</v>
      </c>
      <c r="F12" s="97">
        <v>5</v>
      </c>
      <c r="G12" s="105">
        <f>(F12/$F$9)*100</f>
        <v>1.0141987829614605</v>
      </c>
    </row>
    <row r="13" spans="1:7" ht="12.75">
      <c r="A13" s="36" t="s">
        <v>143</v>
      </c>
      <c r="B13" s="97">
        <v>3</v>
      </c>
      <c r="C13" s="105">
        <f t="shared" si="0"/>
        <v>0.5607476635514018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336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</v>
      </c>
      <c r="C16" s="105">
        <f t="shared" si="0"/>
        <v>0.3738317757009346</v>
      </c>
      <c r="E16" s="1" t="s">
        <v>149</v>
      </c>
      <c r="F16" s="97">
        <v>11</v>
      </c>
      <c r="G16" s="105">
        <f>(F16/$F$14)*100</f>
        <v>3.273809523809524</v>
      </c>
    </row>
    <row r="17" spans="1:7" ht="12.75">
      <c r="A17" s="36" t="s">
        <v>150</v>
      </c>
      <c r="B17" s="97">
        <v>99</v>
      </c>
      <c r="C17" s="105">
        <f t="shared" si="0"/>
        <v>18.50467289719626</v>
      </c>
      <c r="E17" s="1" t="s">
        <v>151</v>
      </c>
      <c r="F17" s="97">
        <v>205</v>
      </c>
      <c r="G17" s="105">
        <f aca="true" t="shared" si="1" ref="G17:G23">(F17/$F$14)*100</f>
        <v>61.011904761904766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99</v>
      </c>
      <c r="G18" s="105">
        <f t="shared" si="1"/>
        <v>29.464285714285715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</v>
      </c>
      <c r="G19" s="105">
        <f t="shared" si="1"/>
        <v>5.059523809523809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</v>
      </c>
      <c r="G20" s="105">
        <f t="shared" si="1"/>
        <v>0.5952380952380952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</v>
      </c>
      <c r="G21" s="105">
        <f t="shared" si="1"/>
        <v>0.5952380952380952</v>
      </c>
    </row>
    <row r="22" spans="1:7" ht="12.75">
      <c r="A22" s="36" t="s">
        <v>158</v>
      </c>
      <c r="B22" s="98">
        <v>9</v>
      </c>
      <c r="C22" s="105">
        <f t="shared" si="2"/>
        <v>1.6822429906542056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15</v>
      </c>
      <c r="C23" s="105">
        <f t="shared" si="2"/>
        <v>2.803738317757009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54</v>
      </c>
      <c r="C24" s="105">
        <f t="shared" si="2"/>
        <v>10.093457943925234</v>
      </c>
      <c r="E24" s="1" t="s">
        <v>163</v>
      </c>
      <c r="F24" s="97">
        <v>93300</v>
      </c>
      <c r="G24" s="112" t="s">
        <v>261</v>
      </c>
    </row>
    <row r="25" spans="1:7" ht="12.75">
      <c r="A25" s="36" t="s">
        <v>164</v>
      </c>
      <c r="B25" s="97">
        <v>216</v>
      </c>
      <c r="C25" s="105">
        <f t="shared" si="2"/>
        <v>40.373831775700936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145</v>
      </c>
      <c r="C26" s="105">
        <f t="shared" si="2"/>
        <v>27.102803738317753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48</v>
      </c>
      <c r="C27" s="105">
        <f t="shared" si="2"/>
        <v>8.97196261682243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48</v>
      </c>
      <c r="C28" s="105">
        <f t="shared" si="2"/>
        <v>8.97196261682243</v>
      </c>
      <c r="E28" s="32" t="s">
        <v>176</v>
      </c>
      <c r="F28" s="97">
        <v>228</v>
      </c>
      <c r="G28" s="105">
        <f aca="true" t="shared" si="3" ref="G28:G35">(F28/$F$14)*100</f>
        <v>67.85714285714286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</v>
      </c>
      <c r="G30" s="105">
        <f t="shared" si="3"/>
        <v>0.5952380952380952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14</v>
      </c>
      <c r="G31" s="105">
        <f t="shared" si="3"/>
        <v>4.166666666666666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69</v>
      </c>
      <c r="G32" s="105">
        <f t="shared" si="3"/>
        <v>20.535714285714285</v>
      </c>
    </row>
    <row r="33" spans="1:7" ht="12.75">
      <c r="A33" s="36" t="s">
        <v>184</v>
      </c>
      <c r="B33" s="97">
        <v>17</v>
      </c>
      <c r="C33" s="105">
        <f t="shared" si="4"/>
        <v>3.177570093457944</v>
      </c>
      <c r="E33" s="32" t="s">
        <v>185</v>
      </c>
      <c r="F33" s="97">
        <v>101</v>
      </c>
      <c r="G33" s="105">
        <f t="shared" si="3"/>
        <v>30.059523809523807</v>
      </c>
    </row>
    <row r="34" spans="1:7" ht="12.75">
      <c r="A34" s="36" t="s">
        <v>186</v>
      </c>
      <c r="B34" s="97">
        <v>81</v>
      </c>
      <c r="C34" s="105">
        <f t="shared" si="4"/>
        <v>15.14018691588785</v>
      </c>
      <c r="E34" s="32" t="s">
        <v>187</v>
      </c>
      <c r="F34" s="97">
        <v>37</v>
      </c>
      <c r="G34" s="105">
        <f t="shared" si="3"/>
        <v>11.011904761904761</v>
      </c>
    </row>
    <row r="35" spans="1:7" ht="12.75">
      <c r="A35" s="36" t="s">
        <v>188</v>
      </c>
      <c r="B35" s="97">
        <v>109</v>
      </c>
      <c r="C35" s="105">
        <f t="shared" si="4"/>
        <v>20.373831775700936</v>
      </c>
      <c r="E35" s="32" t="s">
        <v>189</v>
      </c>
      <c r="F35" s="97">
        <v>5</v>
      </c>
      <c r="G35" s="105">
        <f t="shared" si="3"/>
        <v>1.488095238095238</v>
      </c>
    </row>
    <row r="36" spans="1:7" ht="12.75">
      <c r="A36" s="36" t="s">
        <v>190</v>
      </c>
      <c r="B36" s="97">
        <v>148</v>
      </c>
      <c r="C36" s="105">
        <f t="shared" si="4"/>
        <v>27.663551401869157</v>
      </c>
      <c r="E36" s="32" t="s">
        <v>191</v>
      </c>
      <c r="F36" s="97">
        <v>1104</v>
      </c>
      <c r="G36" s="112" t="s">
        <v>261</v>
      </c>
    </row>
    <row r="37" spans="1:7" ht="12.75">
      <c r="A37" s="36" t="s">
        <v>192</v>
      </c>
      <c r="B37" s="97">
        <v>74</v>
      </c>
      <c r="C37" s="105">
        <f t="shared" si="4"/>
        <v>13.831775700934578</v>
      </c>
      <c r="E37" s="32" t="s">
        <v>193</v>
      </c>
      <c r="F37" s="97">
        <v>108</v>
      </c>
      <c r="G37" s="105">
        <f>(F37/$F$14)*100</f>
        <v>32.142857142857146</v>
      </c>
    </row>
    <row r="38" spans="1:7" ht="12.75">
      <c r="A38" s="36" t="s">
        <v>194</v>
      </c>
      <c r="B38" s="97">
        <v>53</v>
      </c>
      <c r="C38" s="105">
        <f t="shared" si="4"/>
        <v>9.906542056074766</v>
      </c>
      <c r="E38" s="32" t="s">
        <v>191</v>
      </c>
      <c r="F38" s="97">
        <v>502</v>
      </c>
      <c r="G38" s="112" t="s">
        <v>261</v>
      </c>
    </row>
    <row r="39" spans="1:7" ht="12.75">
      <c r="A39" s="36" t="s">
        <v>195</v>
      </c>
      <c r="B39" s="97">
        <v>53</v>
      </c>
      <c r="C39" s="105">
        <f t="shared" si="4"/>
        <v>9.906542056074766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493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83</v>
      </c>
      <c r="G43" s="105">
        <f aca="true" t="shared" si="5" ref="G43:G48">(F43/$F$14)*100</f>
        <v>24.702380952380953</v>
      </c>
    </row>
    <row r="44" spans="1:7" ht="12.75">
      <c r="A44" s="36" t="s">
        <v>209</v>
      </c>
      <c r="B44" s="98">
        <v>42</v>
      </c>
      <c r="C44" s="105">
        <f aca="true" t="shared" si="6" ref="C44:C49">(B44/$B$42)*100</f>
        <v>8.519269776876268</v>
      </c>
      <c r="E44" s="32" t="s">
        <v>210</v>
      </c>
      <c r="F44" s="97">
        <v>72</v>
      </c>
      <c r="G44" s="105">
        <f t="shared" si="5"/>
        <v>21.428571428571427</v>
      </c>
    </row>
    <row r="45" spans="1:7" ht="12.75">
      <c r="A45" s="36" t="s">
        <v>211</v>
      </c>
      <c r="B45" s="98">
        <v>83</v>
      </c>
      <c r="C45" s="105">
        <f t="shared" si="6"/>
        <v>16.835699797160245</v>
      </c>
      <c r="E45" s="32" t="s">
        <v>212</v>
      </c>
      <c r="F45" s="97">
        <v>43</v>
      </c>
      <c r="G45" s="105">
        <f t="shared" si="5"/>
        <v>12.797619047619047</v>
      </c>
    </row>
    <row r="46" spans="1:7" ht="12.75">
      <c r="A46" s="36" t="s">
        <v>213</v>
      </c>
      <c r="B46" s="98">
        <v>64</v>
      </c>
      <c r="C46" s="105">
        <f t="shared" si="6"/>
        <v>12.981744421906694</v>
      </c>
      <c r="E46" s="32" t="s">
        <v>214</v>
      </c>
      <c r="F46" s="97">
        <v>43</v>
      </c>
      <c r="G46" s="105">
        <f t="shared" si="5"/>
        <v>12.797619047619047</v>
      </c>
    </row>
    <row r="47" spans="1:7" ht="12.75">
      <c r="A47" s="36" t="s">
        <v>215</v>
      </c>
      <c r="B47" s="97">
        <v>111</v>
      </c>
      <c r="C47" s="105">
        <f t="shared" si="6"/>
        <v>22.515212981744423</v>
      </c>
      <c r="E47" s="32" t="s">
        <v>216</v>
      </c>
      <c r="F47" s="97">
        <v>20</v>
      </c>
      <c r="G47" s="105">
        <f t="shared" si="5"/>
        <v>5.952380952380952</v>
      </c>
    </row>
    <row r="48" spans="1:7" ht="12.75">
      <c r="A48" s="36" t="s">
        <v>217</v>
      </c>
      <c r="B48" s="97">
        <v>137</v>
      </c>
      <c r="C48" s="105">
        <f t="shared" si="6"/>
        <v>27.789046653144016</v>
      </c>
      <c r="E48" s="32" t="s">
        <v>218</v>
      </c>
      <c r="F48" s="97">
        <v>68</v>
      </c>
      <c r="G48" s="105">
        <f t="shared" si="5"/>
        <v>20.238095238095237</v>
      </c>
    </row>
    <row r="49" spans="1:7" ht="12.75">
      <c r="A49" s="36" t="s">
        <v>219</v>
      </c>
      <c r="B49" s="97">
        <v>56</v>
      </c>
      <c r="C49" s="105">
        <f t="shared" si="6"/>
        <v>11.359026369168356</v>
      </c>
      <c r="E49" s="32" t="s">
        <v>220</v>
      </c>
      <c r="F49" s="97">
        <v>7</v>
      </c>
      <c r="G49" s="105">
        <f>(F49/$F$14)*100</f>
        <v>2.083333333333333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58</v>
      </c>
      <c r="G51" s="81">
        <f>(F51/F$51)*100</f>
        <v>100</v>
      </c>
    </row>
    <row r="52" spans="1:7" ht="12.75">
      <c r="A52" s="4" t="s">
        <v>223</v>
      </c>
      <c r="B52" s="97">
        <v>31</v>
      </c>
      <c r="C52" s="105">
        <f>(B52/$B$42)*100</f>
        <v>6.288032454361055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199</v>
      </c>
      <c r="C53" s="105">
        <f>(B53/$B$42)*100</f>
        <v>40.36511156186612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177</v>
      </c>
      <c r="C54" s="105">
        <f>(B54/$B$42)*100</f>
        <v>35.902636916835704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86</v>
      </c>
      <c r="C55" s="105">
        <f>(B55/$B$42)*100</f>
        <v>17.44421906693712</v>
      </c>
      <c r="E55" s="32" t="s">
        <v>230</v>
      </c>
      <c r="F55" s="97">
        <v>13</v>
      </c>
      <c r="G55" s="105">
        <f t="shared" si="7"/>
        <v>22.413793103448278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</v>
      </c>
      <c r="G56" s="105">
        <f t="shared" si="7"/>
        <v>20.689655172413794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</v>
      </c>
      <c r="G57" s="105">
        <f t="shared" si="7"/>
        <v>22.413793103448278</v>
      </c>
    </row>
    <row r="58" spans="1:7" ht="12.75">
      <c r="A58" s="36" t="s">
        <v>234</v>
      </c>
      <c r="B58" s="97">
        <v>246</v>
      </c>
      <c r="C58" s="105">
        <f aca="true" t="shared" si="8" ref="C58:C66">(B58/$B$42)*100</f>
        <v>49.89858012170386</v>
      </c>
      <c r="E58" s="32" t="s">
        <v>235</v>
      </c>
      <c r="F58" s="97">
        <v>18</v>
      </c>
      <c r="G58" s="105">
        <f t="shared" si="7"/>
        <v>31.03448275862069</v>
      </c>
    </row>
    <row r="59" spans="1:7" ht="12.75">
      <c r="A59" s="36" t="s">
        <v>236</v>
      </c>
      <c r="B59" s="97">
        <v>40</v>
      </c>
      <c r="C59" s="105">
        <f t="shared" si="8"/>
        <v>8.113590263691684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79</v>
      </c>
      <c r="C60" s="105">
        <f t="shared" si="8"/>
        <v>16.024340770791078</v>
      </c>
      <c r="E60" s="32" t="s">
        <v>239</v>
      </c>
      <c r="F60" s="97">
        <v>2</v>
      </c>
      <c r="G60" s="105">
        <f t="shared" si="7"/>
        <v>3.4482758620689653</v>
      </c>
    </row>
    <row r="61" spans="1:7" ht="12.75">
      <c r="A61" s="36" t="s">
        <v>240</v>
      </c>
      <c r="B61" s="97">
        <v>123</v>
      </c>
      <c r="C61" s="105">
        <f t="shared" si="8"/>
        <v>24.94929006085193</v>
      </c>
      <c r="E61" s="32" t="s">
        <v>163</v>
      </c>
      <c r="F61" s="97">
        <v>817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</v>
      </c>
      <c r="C63" s="105">
        <f t="shared" si="8"/>
        <v>0.6085192697768762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16</v>
      </c>
      <c r="G65" s="105">
        <f aca="true" t="shared" si="9" ref="G65:G71">(F65/F$51)*100</f>
        <v>27.586206896551722</v>
      </c>
    </row>
    <row r="66" spans="1:7" ht="12.75">
      <c r="A66" s="36" t="s">
        <v>247</v>
      </c>
      <c r="B66" s="97">
        <v>2</v>
      </c>
      <c r="C66" s="105">
        <f t="shared" si="8"/>
        <v>0.4056795131845842</v>
      </c>
      <c r="E66" s="32" t="s">
        <v>210</v>
      </c>
      <c r="F66" s="97">
        <v>6</v>
      </c>
      <c r="G66" s="105">
        <f t="shared" si="9"/>
        <v>10.344827586206897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</v>
      </c>
      <c r="G67" s="105">
        <f t="shared" si="9"/>
        <v>5.172413793103448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</v>
      </c>
      <c r="G68" s="105">
        <f t="shared" si="9"/>
        <v>10.344827586206897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3</v>
      </c>
      <c r="C70" s="105">
        <f>(B70/$B$42)*100</f>
        <v>0.6085192697768762</v>
      </c>
      <c r="E70" s="32" t="s">
        <v>218</v>
      </c>
      <c r="F70" s="97">
        <v>22</v>
      </c>
      <c r="G70" s="105">
        <f t="shared" si="9"/>
        <v>37.93103448275862</v>
      </c>
    </row>
    <row r="71" spans="1:7" ht="12.75">
      <c r="A71" s="54" t="s">
        <v>252</v>
      </c>
      <c r="B71" s="103">
        <v>10</v>
      </c>
      <c r="C71" s="115">
        <f>(B71/$B$42)*100</f>
        <v>2.028397565922921</v>
      </c>
      <c r="D71" s="41"/>
      <c r="E71" s="44" t="s">
        <v>220</v>
      </c>
      <c r="F71" s="103">
        <v>5</v>
      </c>
      <c r="G71" s="115">
        <f t="shared" si="9"/>
        <v>8.620689655172415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2002-06-11T11:58:06Z</dcterms:modified>
  <cp:category/>
  <cp:version/>
  <cp:contentType/>
  <cp:contentStatus/>
</cp:coreProperties>
</file>