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<sst xmlns="http://schemas.openxmlformats.org/spreadsheetml/2006/main" count="676" uniqueCount="437">
  <si>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</si>
  <si>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</si>
  <si>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</si>
  <si>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</si>
  <si>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</si>
  <si>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</si>
  <si>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</si>
  <si>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</si>
  <si>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</si>
  <si>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</si>
  <si>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</si>
  <si>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</si>
  <si>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</si>
  <si>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</si>
  <si>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</si>
  <si>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</si>
  <si>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</si>
  <si>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</si>
  <si>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</si>
  <si>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</si>
  <si>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</si>
  <si>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</si>
  <si>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</si>
  <si>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</si>
  <si>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</si>
  <si>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</si>
  <si>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</si>
  <si>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</si>
  <si>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</si>
  <si>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</si>
  <si>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</si>
  <si>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</si>
  <si>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</si>
  <si>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</si>
  <si>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</si>
  <si>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</si>
  <si>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</si>
  <si>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</si>
  <si>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</si>
  <si>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</si>
  <si>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</si>
  <si>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</si>
  <si>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</si>
  <si>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</si>
  <si>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</si>
  <si>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</si>
  <si>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</si>
  <si>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</si>
  <si>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</si>
  <si>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</si>
  <si>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</si>
  <si>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</si>
  <si>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</si>
  <si>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</si>
  <si>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</si>
  <si>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</si>
  <si>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</si>
  <si>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</si>
  <si>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</si>
  <si>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</si>
  <si>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</si>
  <si>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</si>
  <si>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</si>
  <si>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</si>
  <si>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</si>
  <si>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</si>
  <si>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</si>
  <si>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</si>
  <si>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</si>
  <si>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</si>
  <si>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</si>
  <si>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</si>
  <si>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</si>
  <si>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</si>
  <si>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</si>
  <si>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</si>
  <si>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</si>
  <si>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</si>
  <si>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</si>
  <si>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</si>
  <si>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</si>
  <si>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</si>
  <si>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</si>
  <si>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</si>
  <si>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</si>
  <si>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</si>
  <si>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</si>
  <si>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</si>
  <si>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</si>
  <si>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</si>
  <si>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</si>
  <si>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</si>
  <si>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</si>
  <si>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</si>
  <si>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</si>
  <si>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</si>
  <si>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</si>
  <si>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</si>
  <si>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</si>
  <si>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</si>
  <si>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</si>
  <si>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</si>
  <si>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</si>
  <si>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</si>
  <si>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</si>
  <si>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</si>
  <si>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</si>
  <si>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</si>
  <si>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</si>
  <si>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</si>
  <si>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</si>
  <si>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</si>
  <si>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</si>
  <si>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</si>
  <si>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</si>
  <si>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</si>
  <si>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</si>
  <si>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</si>
  <si>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Echelon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</si>
  <si>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</si>
  <si>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</si>
  <si>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</si>
  <si>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</si>
  <si>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</si>
  <si>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</si>
  <si>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</si>
  <si>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</si>
  <si>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</si>
  <si>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</si>
  <si>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</si>
  <si>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</si>
  <si>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</si>
  <si>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</si>
  <si>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</si>
  <si>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</si>
  <si>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</si>
  <si>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</si>
  <si>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</si>
  <si>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</si>
  <si>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</si>
  <si>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</si>
  <si>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</si>
  <si>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</si>
  <si>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</si>
  <si>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</si>
  <si>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</si>
  <si>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</si>
  <si>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</si>
  <si>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</si>
  <si>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</si>
  <si>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</si>
  <si>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</si>
  <si>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</si>
  <si>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</si>
  <si>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</si>
  <si>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</si>
  <si>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</si>
  <si>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</si>
  <si>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</si>
  <si>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</si>
  <si>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</si>
  <si>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</si>
  <si>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</si>
  <si>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</si>
  <si>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</si>
  <si>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</si>
  <si>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</si>
  <si>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</si>
  <si>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</si>
  <si>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</si>
  <si>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</si>
  <si>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</si>
  <si>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</si>
  <si>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</si>
  <si>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</si>
  <si>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</si>
  <si>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</si>
  <si>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</si>
  <si>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</si>
  <si>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</si>
  <si>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</si>
  <si>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</si>
  <si>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</si>
  <si>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</si>
  <si>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</si>
  <si>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</si>
  <si>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</si>
  <si>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</si>
  <si>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</si>
  <si>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</si>
  <si>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</si>
  <si>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</si>
  <si>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</si>
  <si>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</si>
  <si>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</si>
  <si>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</si>
  <si>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</si>
  <si>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</si>
  <si>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</si>
  <si>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</si>
  <si>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</si>
  <si>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</si>
  <si>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</si>
  <si>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</si>
  <si>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</si>
  <si>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</si>
  <si>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</si>
  <si>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</si>
  <si>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</si>
  <si>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</si>
  <si>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</si>
  <si>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</si>
  <si>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</si>
  <si>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</si>
  <si>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</si>
  <si>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</si>
  <si>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</si>
  <si>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</si>
  <si>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</si>
  <si>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</si>
  <si>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</si>
  <si>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</si>
  <si>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</si>
  <si>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</si>
  <si>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</si>
  <si>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Echelon CDP, Camden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</si>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</sst>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10440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10440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4971</v>
      </c>
      <c r="C9" s="151">
        <f>(B9/$B$7)*100</f>
        <v>47.61494252873563</v>
      </c>
      <c r="D9" s="152"/>
      <c r="E9" s="152" t="s">
        <v>124</v>
      </c>
      <c r="F9" s="150">
        <v>317</v>
      </c>
      <c r="G9" s="153">
        <f t="shared" si="0"/>
        <v>3.0363984674329503</v>
      </c>
    </row>
    <row r="10" spans="1:7" ht="12.75">
      <c r="A10" s="149" t="s">
        <v>125</v>
      </c>
      <c r="B10" s="150">
        <v>5469</v>
      </c>
      <c r="C10" s="151">
        <f>(B10/$B$7)*100</f>
        <v>52.38505747126436</v>
      </c>
      <c r="D10" s="152"/>
      <c r="E10" s="152" t="s">
        <v>126</v>
      </c>
      <c r="F10" s="150">
        <v>63</v>
      </c>
      <c r="G10" s="153">
        <f t="shared" si="0"/>
        <v>0.603448275862069</v>
      </c>
    </row>
    <row r="11" spans="1:7" ht="12.75">
      <c r="A11" s="149"/>
      <c r="B11" s="150"/>
      <c r="C11" s="151"/>
      <c r="D11" s="152"/>
      <c r="E11" s="152" t="s">
        <v>127</v>
      </c>
      <c r="F11" s="150">
        <v>145</v>
      </c>
      <c r="G11" s="153">
        <f t="shared" si="0"/>
        <v>1.3888888888888888</v>
      </c>
    </row>
    <row r="12" spans="1:7" ht="12.75">
      <c r="A12" s="149" t="s">
        <v>128</v>
      </c>
      <c r="B12" s="150">
        <v>546</v>
      </c>
      <c r="C12" s="151">
        <f aca="true" t="shared" si="1" ref="C12:C24">B12*100/B$7</f>
        <v>5.2298850574712645</v>
      </c>
      <c r="D12" s="152"/>
      <c r="E12" s="152" t="s">
        <v>129</v>
      </c>
      <c r="F12" s="150">
        <v>16</v>
      </c>
      <c r="G12" s="153">
        <f t="shared" si="0"/>
        <v>0.1532567049808429</v>
      </c>
    </row>
    <row r="13" spans="1:7" ht="12.75">
      <c r="A13" s="149" t="s">
        <v>130</v>
      </c>
      <c r="B13" s="150">
        <v>548</v>
      </c>
      <c r="C13" s="151">
        <f t="shared" si="1"/>
        <v>5.24904214559387</v>
      </c>
      <c r="D13" s="152"/>
      <c r="E13" s="152" t="s">
        <v>131</v>
      </c>
      <c r="F13" s="150">
        <v>93</v>
      </c>
      <c r="G13" s="153">
        <f t="shared" si="0"/>
        <v>0.8908045977011494</v>
      </c>
    </row>
    <row r="14" spans="1:7" ht="12.75">
      <c r="A14" s="149" t="s">
        <v>132</v>
      </c>
      <c r="B14" s="150">
        <v>610</v>
      </c>
      <c r="C14" s="151">
        <f t="shared" si="1"/>
        <v>5.842911877394636</v>
      </c>
      <c r="D14" s="152"/>
      <c r="E14" s="152" t="s">
        <v>133</v>
      </c>
      <c r="F14" s="150">
        <v>10123</v>
      </c>
      <c r="G14" s="153">
        <f t="shared" si="0"/>
        <v>96.96360153256705</v>
      </c>
    </row>
    <row r="15" spans="1:7" ht="12.75">
      <c r="A15" s="149" t="s">
        <v>134</v>
      </c>
      <c r="B15" s="150">
        <v>543</v>
      </c>
      <c r="C15" s="151">
        <f t="shared" si="1"/>
        <v>5.2011494252873565</v>
      </c>
      <c r="D15" s="152"/>
      <c r="E15" s="152" t="s">
        <v>135</v>
      </c>
      <c r="F15" s="150">
        <v>7484</v>
      </c>
      <c r="G15" s="153">
        <f t="shared" si="0"/>
        <v>71.68582375478927</v>
      </c>
    </row>
    <row r="16" spans="1:7" ht="12.75">
      <c r="A16" s="149" t="s">
        <v>136</v>
      </c>
      <c r="B16" s="150">
        <v>664</v>
      </c>
      <c r="C16" s="151">
        <f t="shared" si="1"/>
        <v>6.360153256704981</v>
      </c>
      <c r="D16" s="152"/>
      <c r="E16" s="152"/>
      <c r="F16" s="145"/>
      <c r="G16" s="146"/>
    </row>
    <row r="17" spans="1:7" ht="12.75">
      <c r="A17" s="149" t="s">
        <v>137</v>
      </c>
      <c r="B17" s="150">
        <v>2172</v>
      </c>
      <c r="C17" s="151">
        <f t="shared" si="1"/>
        <v>20.804597701149426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1797</v>
      </c>
      <c r="C18" s="151">
        <f t="shared" si="1"/>
        <v>17.21264367816092</v>
      </c>
      <c r="D18" s="152"/>
      <c r="E18" s="143" t="s">
        <v>140</v>
      </c>
      <c r="F18" s="141">
        <v>10440</v>
      </c>
      <c r="G18" s="148">
        <v>100</v>
      </c>
    </row>
    <row r="19" spans="1:7" ht="12.75">
      <c r="A19" s="149" t="s">
        <v>141</v>
      </c>
      <c r="B19" s="150">
        <v>1276</v>
      </c>
      <c r="C19" s="151">
        <f t="shared" si="1"/>
        <v>12.222222222222221</v>
      </c>
      <c r="D19" s="152"/>
      <c r="E19" s="152" t="s">
        <v>142</v>
      </c>
      <c r="F19" s="150">
        <v>10207</v>
      </c>
      <c r="G19" s="153">
        <f aca="true" t="shared" si="2" ref="G19:G30">F19*100/F$18</f>
        <v>97.76819923371647</v>
      </c>
    </row>
    <row r="20" spans="1:7" ht="12.75">
      <c r="A20" s="149" t="s">
        <v>143</v>
      </c>
      <c r="B20" s="150">
        <v>479</v>
      </c>
      <c r="C20" s="151">
        <f t="shared" si="1"/>
        <v>4.588122605363985</v>
      </c>
      <c r="D20" s="152"/>
      <c r="E20" s="152" t="s">
        <v>144</v>
      </c>
      <c r="F20" s="150">
        <v>4886</v>
      </c>
      <c r="G20" s="153">
        <f t="shared" si="2"/>
        <v>46.8007662835249</v>
      </c>
    </row>
    <row r="21" spans="1:7" ht="12.75">
      <c r="A21" s="149" t="s">
        <v>145</v>
      </c>
      <c r="B21" s="150">
        <v>355</v>
      </c>
      <c r="C21" s="151">
        <f t="shared" si="1"/>
        <v>3.400383141762452</v>
      </c>
      <c r="D21" s="152"/>
      <c r="E21" s="152" t="s">
        <v>146</v>
      </c>
      <c r="F21" s="150">
        <v>1796</v>
      </c>
      <c r="G21" s="153">
        <f t="shared" si="2"/>
        <v>17.203065134099617</v>
      </c>
    </row>
    <row r="22" spans="1:7" ht="12.75">
      <c r="A22" s="149" t="s">
        <v>147</v>
      </c>
      <c r="B22" s="150">
        <v>645</v>
      </c>
      <c r="C22" s="151">
        <f t="shared" si="1"/>
        <v>6.17816091954023</v>
      </c>
      <c r="D22" s="152"/>
      <c r="E22" s="152" t="s">
        <v>148</v>
      </c>
      <c r="F22" s="150">
        <v>2483</v>
      </c>
      <c r="G22" s="153">
        <f t="shared" si="2"/>
        <v>23.78352490421456</v>
      </c>
    </row>
    <row r="23" spans="1:7" ht="12.75">
      <c r="A23" s="149" t="s">
        <v>149</v>
      </c>
      <c r="B23" s="150">
        <v>542</v>
      </c>
      <c r="C23" s="151">
        <f t="shared" si="1"/>
        <v>5.1915708812260535</v>
      </c>
      <c r="D23" s="152"/>
      <c r="E23" s="152" t="s">
        <v>150</v>
      </c>
      <c r="F23" s="150">
        <v>1893</v>
      </c>
      <c r="G23" s="153">
        <f t="shared" si="2"/>
        <v>18.132183908045977</v>
      </c>
    </row>
    <row r="24" spans="1:7" ht="12.75">
      <c r="A24" s="149" t="s">
        <v>151</v>
      </c>
      <c r="B24" s="150">
        <v>263</v>
      </c>
      <c r="C24" s="151">
        <f t="shared" si="1"/>
        <v>2.5191570881226055</v>
      </c>
      <c r="D24" s="152"/>
      <c r="E24" s="152" t="s">
        <v>152</v>
      </c>
      <c r="F24" s="150">
        <v>429</v>
      </c>
      <c r="G24" s="153">
        <f t="shared" si="2"/>
        <v>4.109195402298851</v>
      </c>
    </row>
    <row r="25" spans="1:7" ht="12.75">
      <c r="A25" s="149"/>
      <c r="B25" s="145"/>
      <c r="C25" s="154"/>
      <c r="D25" s="152"/>
      <c r="E25" s="152" t="s">
        <v>153</v>
      </c>
      <c r="F25" s="150">
        <v>110</v>
      </c>
      <c r="G25" s="153">
        <f t="shared" si="2"/>
        <v>1.053639846743295</v>
      </c>
    </row>
    <row r="26" spans="1:7" ht="12.75">
      <c r="A26" s="149" t="s">
        <v>154</v>
      </c>
      <c r="B26" s="155">
        <v>35.7</v>
      </c>
      <c r="C26" s="156" t="s">
        <v>420</v>
      </c>
      <c r="D26" s="152"/>
      <c r="E26" s="157" t="s">
        <v>155</v>
      </c>
      <c r="F26" s="150">
        <v>613</v>
      </c>
      <c r="G26" s="153">
        <f t="shared" si="2"/>
        <v>5.871647509578544</v>
      </c>
    </row>
    <row r="27" spans="1:7" ht="12.75">
      <c r="A27" s="149"/>
      <c r="B27" s="145"/>
      <c r="C27" s="154"/>
      <c r="D27" s="152"/>
      <c r="E27" s="158" t="s">
        <v>156</v>
      </c>
      <c r="F27" s="150">
        <v>289</v>
      </c>
      <c r="G27" s="153">
        <f t="shared" si="2"/>
        <v>2.768199233716475</v>
      </c>
    </row>
    <row r="28" spans="1:7" ht="12.75">
      <c r="A28" s="149" t="s">
        <v>421</v>
      </c>
      <c r="B28" s="150">
        <v>8373</v>
      </c>
      <c r="C28" s="151">
        <f aca="true" t="shared" si="3" ref="C28:C35">B28*100/B$7</f>
        <v>80.20114942528735</v>
      </c>
      <c r="D28" s="152"/>
      <c r="E28" s="152" t="s">
        <v>157</v>
      </c>
      <c r="F28" s="150">
        <v>233</v>
      </c>
      <c r="G28" s="153">
        <f t="shared" si="2"/>
        <v>2.231800766283525</v>
      </c>
    </row>
    <row r="29" spans="1:7" ht="12.75">
      <c r="A29" s="149" t="s">
        <v>158</v>
      </c>
      <c r="B29" s="150">
        <v>3880</v>
      </c>
      <c r="C29" s="151">
        <f t="shared" si="3"/>
        <v>37.16475095785441</v>
      </c>
      <c r="D29" s="152"/>
      <c r="E29" s="152" t="s">
        <v>159</v>
      </c>
      <c r="F29" s="150">
        <v>96</v>
      </c>
      <c r="G29" s="153">
        <f t="shared" si="2"/>
        <v>0.9195402298850575</v>
      </c>
    </row>
    <row r="30" spans="1:7" ht="12.75">
      <c r="A30" s="149" t="s">
        <v>160</v>
      </c>
      <c r="B30" s="150">
        <v>4493</v>
      </c>
      <c r="C30" s="151">
        <f t="shared" si="3"/>
        <v>43.03639846743295</v>
      </c>
      <c r="D30" s="152"/>
      <c r="E30" s="152" t="s">
        <v>161</v>
      </c>
      <c r="F30" s="150">
        <v>137</v>
      </c>
      <c r="G30" s="153">
        <f t="shared" si="2"/>
        <v>1.3122605363984674</v>
      </c>
    </row>
    <row r="31" spans="1:7" ht="12.75">
      <c r="A31" s="149" t="s">
        <v>162</v>
      </c>
      <c r="B31" s="150">
        <v>8109</v>
      </c>
      <c r="C31" s="151">
        <f t="shared" si="3"/>
        <v>77.67241379310344</v>
      </c>
      <c r="D31" s="152"/>
      <c r="E31" s="152"/>
      <c r="F31" s="145"/>
      <c r="G31" s="146"/>
    </row>
    <row r="32" spans="1:7" ht="12.75">
      <c r="A32" s="149" t="s">
        <v>163</v>
      </c>
      <c r="B32" s="150">
        <v>1661</v>
      </c>
      <c r="C32" s="151">
        <f t="shared" si="3"/>
        <v>15.909961685823754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1450</v>
      </c>
      <c r="C33" s="151">
        <f t="shared" si="3"/>
        <v>13.88888888888889</v>
      </c>
      <c r="D33" s="152"/>
      <c r="E33" s="143" t="s">
        <v>166</v>
      </c>
      <c r="F33" s="141">
        <v>4886</v>
      </c>
      <c r="G33" s="148">
        <v>100</v>
      </c>
    </row>
    <row r="34" spans="1:7" ht="12.75">
      <c r="A34" s="149" t="s">
        <v>158</v>
      </c>
      <c r="B34" s="150">
        <v>489</v>
      </c>
      <c r="C34" s="151">
        <f t="shared" si="3"/>
        <v>4.683908045977011</v>
      </c>
      <c r="D34" s="152"/>
      <c r="E34" s="152" t="s">
        <v>167</v>
      </c>
      <c r="F34" s="150">
        <v>2347</v>
      </c>
      <c r="G34" s="153">
        <f aca="true" t="shared" si="4" ref="G34:G42">F34*100/F$33</f>
        <v>48.03520261972984</v>
      </c>
    </row>
    <row r="35" spans="1:7" ht="12.75">
      <c r="A35" s="149" t="s">
        <v>160</v>
      </c>
      <c r="B35" s="150">
        <v>961</v>
      </c>
      <c r="C35" s="151">
        <f t="shared" si="3"/>
        <v>9.204980842911878</v>
      </c>
      <c r="D35" s="152"/>
      <c r="E35" s="152" t="s">
        <v>168</v>
      </c>
      <c r="F35" s="150">
        <v>1115</v>
      </c>
      <c r="G35" s="153">
        <f t="shared" si="4"/>
        <v>22.820302906262793</v>
      </c>
    </row>
    <row r="36" spans="1:7" ht="12.75">
      <c r="A36" s="149"/>
      <c r="B36" s="145"/>
      <c r="C36" s="154"/>
      <c r="D36" s="152"/>
      <c r="E36" s="152" t="s">
        <v>169</v>
      </c>
      <c r="F36" s="150">
        <v>1796</v>
      </c>
      <c r="G36" s="153">
        <f t="shared" si="4"/>
        <v>36.75808432255424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848</v>
      </c>
      <c r="G37" s="153">
        <f t="shared" si="4"/>
        <v>17.35571019238641</v>
      </c>
    </row>
    <row r="38" spans="1:7" ht="12.75">
      <c r="A38" s="161" t="s">
        <v>171</v>
      </c>
      <c r="B38" s="150">
        <v>10225</v>
      </c>
      <c r="C38" s="151">
        <f aca="true" t="shared" si="5" ref="C38:C54">B38*100/B$7</f>
        <v>97.94061302681992</v>
      </c>
      <c r="D38" s="152"/>
      <c r="E38" s="152" t="s">
        <v>172</v>
      </c>
      <c r="F38" s="150">
        <v>413</v>
      </c>
      <c r="G38" s="153">
        <f t="shared" si="4"/>
        <v>8.45272206303725</v>
      </c>
    </row>
    <row r="39" spans="1:7" ht="12.75">
      <c r="A39" s="149" t="s">
        <v>173</v>
      </c>
      <c r="B39" s="150">
        <v>7678</v>
      </c>
      <c r="C39" s="151">
        <f t="shared" si="5"/>
        <v>73.544061302682</v>
      </c>
      <c r="D39" s="152"/>
      <c r="E39" s="152" t="s">
        <v>168</v>
      </c>
      <c r="F39" s="150">
        <v>207</v>
      </c>
      <c r="G39" s="153">
        <f t="shared" si="4"/>
        <v>4.236594351207532</v>
      </c>
    </row>
    <row r="40" spans="1:7" ht="12.75">
      <c r="A40" s="149" t="s">
        <v>174</v>
      </c>
      <c r="B40" s="150">
        <v>1057</v>
      </c>
      <c r="C40" s="151">
        <f t="shared" si="5"/>
        <v>10.124521072796934</v>
      </c>
      <c r="D40" s="152"/>
      <c r="E40" s="152" t="s">
        <v>175</v>
      </c>
      <c r="F40" s="150">
        <v>2539</v>
      </c>
      <c r="G40" s="153">
        <f t="shared" si="4"/>
        <v>51.96479738027016</v>
      </c>
    </row>
    <row r="41" spans="1:7" ht="12.75">
      <c r="A41" s="149" t="s">
        <v>176</v>
      </c>
      <c r="B41" s="150">
        <v>19</v>
      </c>
      <c r="C41" s="151">
        <f t="shared" si="5"/>
        <v>0.18199233716475097</v>
      </c>
      <c r="D41" s="152"/>
      <c r="E41" s="152" t="s">
        <v>177</v>
      </c>
      <c r="F41" s="150">
        <v>2128</v>
      </c>
      <c r="G41" s="153">
        <f t="shared" si="4"/>
        <v>43.55300859598854</v>
      </c>
    </row>
    <row r="42" spans="1:7" ht="12.75">
      <c r="A42" s="149" t="s">
        <v>178</v>
      </c>
      <c r="B42" s="150">
        <v>1385</v>
      </c>
      <c r="C42" s="151">
        <f t="shared" si="5"/>
        <v>13.266283524904214</v>
      </c>
      <c r="D42" s="152"/>
      <c r="E42" s="152" t="s">
        <v>179</v>
      </c>
      <c r="F42" s="150">
        <v>653</v>
      </c>
      <c r="G42" s="153">
        <f t="shared" si="4"/>
        <v>13.364715513712648</v>
      </c>
    </row>
    <row r="43" spans="1:7" ht="12.75">
      <c r="A43" s="149" t="s">
        <v>180</v>
      </c>
      <c r="B43" s="150">
        <v>660</v>
      </c>
      <c r="C43" s="151">
        <f t="shared" si="5"/>
        <v>6.32183908045977</v>
      </c>
      <c r="D43" s="152"/>
      <c r="E43" s="152"/>
      <c r="F43" s="145"/>
      <c r="G43" s="146"/>
    </row>
    <row r="44" spans="1:7" ht="12.75">
      <c r="A44" s="149" t="s">
        <v>181</v>
      </c>
      <c r="B44" s="150">
        <v>250</v>
      </c>
      <c r="C44" s="151">
        <f t="shared" si="5"/>
        <v>2.3946360153256707</v>
      </c>
      <c r="D44" s="152"/>
      <c r="E44" s="152" t="s">
        <v>182</v>
      </c>
      <c r="F44" s="150">
        <v>1205</v>
      </c>
      <c r="G44" s="162">
        <f>F44*100/F33</f>
        <v>24.662300450266066</v>
      </c>
    </row>
    <row r="45" spans="1:7" ht="12.75">
      <c r="A45" s="149" t="s">
        <v>183</v>
      </c>
      <c r="B45" s="150">
        <v>179</v>
      </c>
      <c r="C45" s="151">
        <f t="shared" si="5"/>
        <v>1.71455938697318</v>
      </c>
      <c r="D45" s="152"/>
      <c r="E45" s="152" t="s">
        <v>184</v>
      </c>
      <c r="F45" s="150">
        <v>1117</v>
      </c>
      <c r="G45" s="162">
        <f>F45*100/F33</f>
        <v>22.86123618501842</v>
      </c>
    </row>
    <row r="46" spans="1:7" ht="12.75">
      <c r="A46" s="149" t="s">
        <v>185</v>
      </c>
      <c r="B46" s="150">
        <v>20</v>
      </c>
      <c r="C46" s="151">
        <f t="shared" si="5"/>
        <v>0.19157088122605365</v>
      </c>
      <c r="D46" s="152"/>
      <c r="E46" s="152"/>
      <c r="F46" s="145"/>
      <c r="G46" s="146"/>
    </row>
    <row r="47" spans="1:7" ht="12.75">
      <c r="A47" s="149" t="s">
        <v>186</v>
      </c>
      <c r="B47" s="150">
        <v>161</v>
      </c>
      <c r="C47" s="151">
        <f t="shared" si="5"/>
        <v>1.5421455938697317</v>
      </c>
      <c r="D47" s="152"/>
      <c r="E47" s="152" t="s">
        <v>187</v>
      </c>
      <c r="F47" s="163">
        <v>2.09</v>
      </c>
      <c r="G47" s="164" t="s">
        <v>420</v>
      </c>
    </row>
    <row r="48" spans="1:7" ht="12.75">
      <c r="A48" s="149" t="s">
        <v>188</v>
      </c>
      <c r="B48" s="150">
        <v>40</v>
      </c>
      <c r="C48" s="151">
        <f t="shared" si="5"/>
        <v>0.3831417624521073</v>
      </c>
      <c r="D48" s="152"/>
      <c r="E48" s="152" t="s">
        <v>189</v>
      </c>
      <c r="F48" s="163">
        <v>3.01</v>
      </c>
      <c r="G48" s="164" t="s">
        <v>420</v>
      </c>
    </row>
    <row r="49" spans="1:7" ht="14.25">
      <c r="A49" s="149" t="s">
        <v>190</v>
      </c>
      <c r="B49" s="150">
        <v>75</v>
      </c>
      <c r="C49" s="151">
        <f t="shared" si="5"/>
        <v>0.7183908045977011</v>
      </c>
      <c r="D49" s="152"/>
      <c r="E49" s="152"/>
      <c r="F49" s="145"/>
      <c r="G49" s="146"/>
    </row>
    <row r="50" spans="1:7" ht="12.75">
      <c r="A50" s="149" t="s">
        <v>191</v>
      </c>
      <c r="B50" s="150">
        <v>2</v>
      </c>
      <c r="C50" s="151">
        <f t="shared" si="5"/>
        <v>0.019157088122605363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5322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4886</v>
      </c>
      <c r="G52" s="153">
        <f>F52*100/F$51</f>
        <v>91.8075911311537</v>
      </c>
    </row>
    <row r="53" spans="1:7" ht="12.75">
      <c r="A53" s="149" t="s">
        <v>197</v>
      </c>
      <c r="B53" s="150">
        <v>1</v>
      </c>
      <c r="C53" s="151">
        <f t="shared" si="5"/>
        <v>0.009578544061302681</v>
      </c>
      <c r="D53" s="152"/>
      <c r="E53" s="152" t="s">
        <v>198</v>
      </c>
      <c r="F53" s="150">
        <v>436</v>
      </c>
      <c r="G53" s="153">
        <f>F53*100/F$51</f>
        <v>8.192408868846298</v>
      </c>
    </row>
    <row r="54" spans="1:7" ht="14.25">
      <c r="A54" s="149" t="s">
        <v>199</v>
      </c>
      <c r="B54" s="150">
        <v>1</v>
      </c>
      <c r="C54" s="151">
        <f t="shared" si="5"/>
        <v>0.009578544061302681</v>
      </c>
      <c r="D54" s="152"/>
      <c r="E54" s="152" t="s">
        <v>200</v>
      </c>
      <c r="F54" s="150">
        <v>15</v>
      </c>
      <c r="G54" s="153">
        <f>F54*100/F$51</f>
        <v>0.2818489289740699</v>
      </c>
    </row>
    <row r="55" spans="1:7" ht="12.75">
      <c r="A55" s="149" t="s">
        <v>201</v>
      </c>
      <c r="B55" s="150">
        <v>84</v>
      </c>
      <c r="C55" s="151">
        <f>B55*100/B$7</f>
        <v>0.8045977011494253</v>
      </c>
      <c r="D55" s="152"/>
      <c r="E55" s="152"/>
      <c r="F55" s="145"/>
      <c r="G55" s="146"/>
    </row>
    <row r="56" spans="1:7" ht="12.75">
      <c r="A56" s="149" t="s">
        <v>202</v>
      </c>
      <c r="B56" s="165">
        <v>215</v>
      </c>
      <c r="C56" s="166">
        <f>B56*100/B$7</f>
        <v>2.0593869731800765</v>
      </c>
      <c r="D56" s="152"/>
      <c r="E56" s="152" t="s">
        <v>203</v>
      </c>
      <c r="F56" s="167">
        <v>1.6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10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7839</v>
      </c>
      <c r="C60" s="166">
        <f>B60*100/B7</f>
        <v>75.08620689655173</v>
      </c>
      <c r="D60" s="152"/>
      <c r="E60" s="143" t="s">
        <v>209</v>
      </c>
      <c r="F60" s="141">
        <v>4886</v>
      </c>
      <c r="G60" s="148">
        <v>100</v>
      </c>
    </row>
    <row r="61" spans="1:7" ht="12.75">
      <c r="A61" s="149" t="s">
        <v>210</v>
      </c>
      <c r="B61" s="165">
        <v>1138</v>
      </c>
      <c r="C61" s="166">
        <f>B61*100/B7</f>
        <v>10.900383141762452</v>
      </c>
      <c r="D61" s="152"/>
      <c r="E61" s="152" t="s">
        <v>211</v>
      </c>
      <c r="F61" s="170">
        <v>2074</v>
      </c>
      <c r="G61" s="153">
        <f>F61*100/F$60</f>
        <v>42.44781006958657</v>
      </c>
    </row>
    <row r="62" spans="1:7" ht="12.75">
      <c r="A62" s="149" t="s">
        <v>212</v>
      </c>
      <c r="B62" s="165">
        <v>59</v>
      </c>
      <c r="C62" s="166">
        <f>B62*100/B7</f>
        <v>0.5651340996168582</v>
      </c>
      <c r="D62" s="152"/>
      <c r="E62" s="152" t="s">
        <v>213</v>
      </c>
      <c r="F62" s="170">
        <v>2812</v>
      </c>
      <c r="G62" s="153">
        <f>F62*100/F$60</f>
        <v>57.55218993041343</v>
      </c>
    </row>
    <row r="63" spans="1:7" ht="12.75">
      <c r="A63" s="149" t="s">
        <v>214</v>
      </c>
      <c r="B63" s="165">
        <v>1461</v>
      </c>
      <c r="C63" s="166">
        <f>B63*100/B7</f>
        <v>13.994252873563218</v>
      </c>
      <c r="D63" s="152"/>
      <c r="E63" s="152"/>
      <c r="F63" s="145"/>
      <c r="G63" s="146"/>
    </row>
    <row r="64" spans="1:7" ht="12.75">
      <c r="A64" s="149" t="s">
        <v>215</v>
      </c>
      <c r="B64" s="165">
        <v>5</v>
      </c>
      <c r="C64" s="166">
        <f>B64*100/B7</f>
        <v>0.04789272030651341</v>
      </c>
      <c r="D64" s="152"/>
      <c r="E64" s="152" t="s">
        <v>216</v>
      </c>
      <c r="F64" s="163">
        <v>2.51</v>
      </c>
      <c r="G64" s="164" t="s">
        <v>420</v>
      </c>
    </row>
    <row r="65" spans="1:7" ht="13.5" thickBot="1">
      <c r="A65" s="171" t="s">
        <v>217</v>
      </c>
      <c r="B65" s="172">
        <v>160</v>
      </c>
      <c r="C65" s="173">
        <f>B65*100/B7</f>
        <v>1.5325670498084292</v>
      </c>
      <c r="D65" s="174"/>
      <c r="E65" s="174" t="s">
        <v>218</v>
      </c>
      <c r="F65" s="175">
        <v>1.78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10389</v>
      </c>
      <c r="G9" s="33">
        <f>(F9/$F$9)*100</f>
        <v>100</v>
      </c>
    </row>
    <row r="10" spans="1:7" ht="12.75">
      <c r="A10" s="29" t="s">
        <v>428</v>
      </c>
      <c r="B10" s="93">
        <v>2305</v>
      </c>
      <c r="C10" s="33">
        <f aca="true" t="shared" si="0" ref="C10:C15">(B10/$B$10)*100</f>
        <v>100</v>
      </c>
      <c r="E10" s="34" t="s">
        <v>429</v>
      </c>
      <c r="F10" s="97">
        <v>8891</v>
      </c>
      <c r="G10" s="84">
        <f aca="true" t="shared" si="1" ref="G10:G16">(F10/$F$9)*100</f>
        <v>85.58090287804409</v>
      </c>
    </row>
    <row r="11" spans="1:8" ht="12.75">
      <c r="A11" s="36" t="s">
        <v>430</v>
      </c>
      <c r="B11" s="98">
        <v>88</v>
      </c>
      <c r="C11" s="35">
        <f t="shared" si="0"/>
        <v>3.8177874186550977</v>
      </c>
      <c r="E11" s="34" t="s">
        <v>431</v>
      </c>
      <c r="F11" s="97">
        <v>8737</v>
      </c>
      <c r="G11" s="84">
        <f t="shared" si="1"/>
        <v>84.09856579074021</v>
      </c>
      <c r="H11" s="15" t="s">
        <v>409</v>
      </c>
    </row>
    <row r="12" spans="1:8" ht="12.75">
      <c r="A12" s="36" t="s">
        <v>432</v>
      </c>
      <c r="B12" s="98">
        <v>191</v>
      </c>
      <c r="C12" s="35">
        <f t="shared" si="0"/>
        <v>8.286334056399133</v>
      </c>
      <c r="E12" s="34" t="s">
        <v>433</v>
      </c>
      <c r="F12" s="97">
        <v>4225</v>
      </c>
      <c r="G12" s="84">
        <f t="shared" si="1"/>
        <v>40.66801424583694</v>
      </c>
      <c r="H12" s="15" t="s">
        <v>409</v>
      </c>
    </row>
    <row r="13" spans="1:7" ht="12.75">
      <c r="A13" s="36" t="s">
        <v>434</v>
      </c>
      <c r="B13" s="98">
        <v>870</v>
      </c>
      <c r="C13" s="35">
        <f t="shared" si="0"/>
        <v>37.744034707158356</v>
      </c>
      <c r="E13" s="34" t="s">
        <v>435</v>
      </c>
      <c r="F13" s="97">
        <v>4512</v>
      </c>
      <c r="G13" s="84">
        <f t="shared" si="1"/>
        <v>43.43055154490326</v>
      </c>
    </row>
    <row r="14" spans="1:7" ht="12.75">
      <c r="A14" s="36" t="s">
        <v>436</v>
      </c>
      <c r="B14" s="98">
        <v>515</v>
      </c>
      <c r="C14" s="35">
        <f t="shared" si="0"/>
        <v>22.342733188720175</v>
      </c>
      <c r="E14" s="34" t="s">
        <v>325</v>
      </c>
      <c r="F14" s="97">
        <v>154</v>
      </c>
      <c r="G14" s="84">
        <f t="shared" si="1"/>
        <v>1.482337087303879</v>
      </c>
    </row>
    <row r="15" spans="1:7" ht="12.75">
      <c r="A15" s="36" t="s">
        <v>46</v>
      </c>
      <c r="B15" s="97">
        <v>641</v>
      </c>
      <c r="C15" s="35">
        <f t="shared" si="0"/>
        <v>27.809110629067245</v>
      </c>
      <c r="E15" s="34" t="s">
        <v>0</v>
      </c>
      <c r="F15" s="97">
        <v>1498</v>
      </c>
      <c r="G15" s="84">
        <f t="shared" si="1"/>
        <v>14.419097121955915</v>
      </c>
    </row>
    <row r="16" spans="1:7" ht="12.75">
      <c r="A16" s="36"/>
      <c r="B16" s="93" t="s">
        <v>409</v>
      </c>
      <c r="C16" s="10"/>
      <c r="E16" s="34" t="s">
        <v>1</v>
      </c>
      <c r="F16" s="98">
        <v>651</v>
      </c>
      <c r="G16" s="84">
        <f t="shared" si="1"/>
        <v>6.266243141784581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833</v>
      </c>
      <c r="G17" s="84">
        <f>(F17/$F$9)*100</f>
        <v>8.018096063143709</v>
      </c>
    </row>
    <row r="18" spans="1:7" ht="12.75">
      <c r="A18" s="29" t="s">
        <v>4</v>
      </c>
      <c r="B18" s="93">
        <v>7547</v>
      </c>
      <c r="C18" s="33">
        <f>(B18/$B$18)*100</f>
        <v>100</v>
      </c>
      <c r="E18" s="34" t="s">
        <v>5</v>
      </c>
      <c r="F18" s="97">
        <v>665</v>
      </c>
      <c r="G18" s="84">
        <f>(F18/$F$9)*100</f>
        <v>6.401001058812206</v>
      </c>
    </row>
    <row r="19" spans="1:7" ht="12.75">
      <c r="A19" s="36" t="s">
        <v>6</v>
      </c>
      <c r="B19" s="97">
        <v>203</v>
      </c>
      <c r="C19" s="84">
        <f aca="true" t="shared" si="2" ref="C19:C25">(B19/$B$18)*100</f>
        <v>2.689810520736717</v>
      </c>
      <c r="E19" s="34"/>
      <c r="F19" s="97" t="s">
        <v>409</v>
      </c>
      <c r="G19" s="84"/>
    </row>
    <row r="20" spans="1:7" ht="12.75">
      <c r="A20" s="36" t="s">
        <v>7</v>
      </c>
      <c r="B20" s="97">
        <v>611</v>
      </c>
      <c r="C20" s="84">
        <f t="shared" si="2"/>
        <v>8.095932158473566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1801</v>
      </c>
      <c r="C21" s="84">
        <f t="shared" si="2"/>
        <v>23.86378693520604</v>
      </c>
      <c r="E21" s="38" t="s">
        <v>326</v>
      </c>
      <c r="F21" s="80">
        <v>1498</v>
      </c>
      <c r="G21" s="33">
        <f>(F21/$F$21)*100</f>
        <v>100</v>
      </c>
    </row>
    <row r="22" spans="1:7" ht="12.75">
      <c r="A22" s="36" t="s">
        <v>24</v>
      </c>
      <c r="B22" s="97">
        <v>1374</v>
      </c>
      <c r="C22" s="84">
        <f t="shared" si="2"/>
        <v>18.20590963296674</v>
      </c>
      <c r="E22" s="34" t="s">
        <v>25</v>
      </c>
      <c r="F22" s="97">
        <v>207</v>
      </c>
      <c r="G22" s="84">
        <f aca="true" t="shared" si="3" ref="G22:G27">(F22/$F$21)*100</f>
        <v>13.818424566088117</v>
      </c>
    </row>
    <row r="23" spans="1:7" ht="12.75">
      <c r="A23" s="36" t="s">
        <v>26</v>
      </c>
      <c r="B23" s="97">
        <v>517</v>
      </c>
      <c r="C23" s="84">
        <f t="shared" si="2"/>
        <v>6.850404134093018</v>
      </c>
      <c r="E23" s="34" t="s">
        <v>27</v>
      </c>
      <c r="F23" s="97">
        <v>1107</v>
      </c>
      <c r="G23" s="84">
        <f t="shared" si="3"/>
        <v>73.89853137516688</v>
      </c>
    </row>
    <row r="24" spans="1:7" ht="12.75">
      <c r="A24" s="36" t="s">
        <v>28</v>
      </c>
      <c r="B24" s="97">
        <v>1887</v>
      </c>
      <c r="C24" s="84">
        <f t="shared" si="2"/>
        <v>25.003312574532927</v>
      </c>
      <c r="E24" s="34" t="s">
        <v>29</v>
      </c>
      <c r="F24" s="97">
        <v>53</v>
      </c>
      <c r="G24" s="84">
        <f t="shared" si="3"/>
        <v>3.538050734312417</v>
      </c>
    </row>
    <row r="25" spans="1:7" ht="12.75">
      <c r="A25" s="36" t="s">
        <v>30</v>
      </c>
      <c r="B25" s="97">
        <v>1154</v>
      </c>
      <c r="C25" s="84">
        <f t="shared" si="2"/>
        <v>15.290844043990989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106</v>
      </c>
      <c r="G26" s="84">
        <f t="shared" si="3"/>
        <v>7.076101468624834</v>
      </c>
    </row>
    <row r="27" spans="1:7" ht="12.75">
      <c r="A27" s="36" t="s">
        <v>33</v>
      </c>
      <c r="B27" s="108">
        <v>89.2</v>
      </c>
      <c r="C27" s="37" t="s">
        <v>420</v>
      </c>
      <c r="E27" s="34" t="s">
        <v>34</v>
      </c>
      <c r="F27" s="97">
        <v>25</v>
      </c>
      <c r="G27" s="84">
        <f t="shared" si="3"/>
        <v>1.6688918558077435</v>
      </c>
    </row>
    <row r="28" spans="1:7" ht="12.75">
      <c r="A28" s="36" t="s">
        <v>35</v>
      </c>
      <c r="B28" s="108">
        <v>40.3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9830</v>
      </c>
      <c r="G30" s="33">
        <f>(F30/$F$30)*100</f>
        <v>100</v>
      </c>
      <c r="J30" s="39"/>
    </row>
    <row r="31" spans="1:10" ht="12.75">
      <c r="A31" s="95" t="s">
        <v>18</v>
      </c>
      <c r="B31" s="93">
        <v>8713</v>
      </c>
      <c r="C31" s="33">
        <f>(B31/$B$31)*100</f>
        <v>100</v>
      </c>
      <c r="E31" s="34" t="s">
        <v>39</v>
      </c>
      <c r="F31" s="97">
        <v>7940</v>
      </c>
      <c r="G31" s="101">
        <f>(F31/$F$30)*100</f>
        <v>80.77314343845372</v>
      </c>
      <c r="J31" s="39"/>
    </row>
    <row r="32" spans="1:10" ht="12.75">
      <c r="A32" s="36" t="s">
        <v>40</v>
      </c>
      <c r="B32" s="97">
        <v>2994</v>
      </c>
      <c r="C32" s="10">
        <f>(B32/$B$31)*100</f>
        <v>34.3624469183978</v>
      </c>
      <c r="E32" s="34" t="s">
        <v>41</v>
      </c>
      <c r="F32" s="97">
        <v>1890</v>
      </c>
      <c r="G32" s="101">
        <f aca="true" t="shared" si="4" ref="G32:G39">(F32/$F$30)*100</f>
        <v>19.22685656154629</v>
      </c>
      <c r="J32" s="39"/>
    </row>
    <row r="33" spans="1:10" ht="12.75">
      <c r="A33" s="36" t="s">
        <v>42</v>
      </c>
      <c r="B33" s="97">
        <v>3876</v>
      </c>
      <c r="C33" s="10">
        <f aca="true" t="shared" si="5" ref="C33:C38">(B33/$B$31)*100</f>
        <v>44.48525192241478</v>
      </c>
      <c r="E33" s="34" t="s">
        <v>43</v>
      </c>
      <c r="F33" s="97">
        <v>677</v>
      </c>
      <c r="G33" s="101">
        <f t="shared" si="4"/>
        <v>6.88708036622584</v>
      </c>
      <c r="J33" s="39"/>
    </row>
    <row r="34" spans="1:7" ht="12.75">
      <c r="A34" s="36" t="s">
        <v>44</v>
      </c>
      <c r="B34" s="97">
        <v>195</v>
      </c>
      <c r="C34" s="10">
        <f t="shared" si="5"/>
        <v>2.2380351199357285</v>
      </c>
      <c r="E34" s="34" t="s">
        <v>45</v>
      </c>
      <c r="F34" s="97">
        <v>238</v>
      </c>
      <c r="G34" s="101">
        <f t="shared" si="4"/>
        <v>2.4211597151576805</v>
      </c>
    </row>
    <row r="35" spans="1:7" ht="12.75">
      <c r="A35" s="36" t="s">
        <v>47</v>
      </c>
      <c r="B35" s="97">
        <v>698</v>
      </c>
      <c r="C35" s="10">
        <f t="shared" si="5"/>
        <v>8.01101801905199</v>
      </c>
      <c r="E35" s="34" t="s">
        <v>43</v>
      </c>
      <c r="F35" s="97">
        <v>100</v>
      </c>
      <c r="G35" s="101">
        <f t="shared" si="4"/>
        <v>1.017293997965412</v>
      </c>
    </row>
    <row r="36" spans="1:7" ht="12.75">
      <c r="A36" s="36" t="s">
        <v>19</v>
      </c>
      <c r="B36" s="97">
        <v>574</v>
      </c>
      <c r="C36" s="10">
        <f t="shared" si="5"/>
        <v>6.58785722483645</v>
      </c>
      <c r="E36" s="34" t="s">
        <v>49</v>
      </c>
      <c r="F36" s="97">
        <v>1048</v>
      </c>
      <c r="G36" s="101">
        <f t="shared" si="4"/>
        <v>10.661241098677518</v>
      </c>
    </row>
    <row r="37" spans="1:7" ht="12.75">
      <c r="A37" s="36" t="s">
        <v>48</v>
      </c>
      <c r="B37" s="97">
        <v>950</v>
      </c>
      <c r="C37" s="10">
        <f t="shared" si="5"/>
        <v>10.903248020199701</v>
      </c>
      <c r="E37" s="34" t="s">
        <v>43</v>
      </c>
      <c r="F37" s="97">
        <v>295</v>
      </c>
      <c r="G37" s="101">
        <f t="shared" si="4"/>
        <v>3.0010172939979656</v>
      </c>
    </row>
    <row r="38" spans="1:7" ht="12.75">
      <c r="A38" s="36" t="s">
        <v>19</v>
      </c>
      <c r="B38" s="97">
        <v>587</v>
      </c>
      <c r="C38" s="10">
        <f t="shared" si="5"/>
        <v>6.7370595661655</v>
      </c>
      <c r="E38" s="34" t="s">
        <v>418</v>
      </c>
      <c r="F38" s="97">
        <v>470</v>
      </c>
      <c r="G38" s="101">
        <f t="shared" si="4"/>
        <v>4.781281790437437</v>
      </c>
    </row>
    <row r="39" spans="1:7" ht="12.75">
      <c r="A39" s="36"/>
      <c r="B39" s="97" t="s">
        <v>409</v>
      </c>
      <c r="C39" s="10"/>
      <c r="E39" s="34" t="s">
        <v>43</v>
      </c>
      <c r="F39" s="97">
        <v>227</v>
      </c>
      <c r="G39" s="101">
        <f t="shared" si="4"/>
        <v>2.309257375381485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184</v>
      </c>
      <c r="C42" s="33">
        <f>(B42/$B$42)*100</f>
        <v>100</v>
      </c>
      <c r="E42" s="31" t="s">
        <v>427</v>
      </c>
      <c r="F42" s="80">
        <v>10389</v>
      </c>
      <c r="G42" s="99">
        <f>(F42/$F$42)*100</f>
        <v>100</v>
      </c>
      <c r="I42" s="39"/>
    </row>
    <row r="43" spans="1:7" ht="12.75">
      <c r="A43" s="36" t="s">
        <v>23</v>
      </c>
      <c r="B43" s="98">
        <v>48</v>
      </c>
      <c r="C43" s="102">
        <f>(B43/$B$42)*100</f>
        <v>26.08695652173913</v>
      </c>
      <c r="E43" s="60" t="s">
        <v>327</v>
      </c>
      <c r="F43" s="106">
        <v>12303</v>
      </c>
      <c r="G43" s="107">
        <f aca="true" t="shared" si="6" ref="G43:G71">(F43/$F$42)*100</f>
        <v>118.42333237077678</v>
      </c>
    </row>
    <row r="44" spans="1:7" ht="12.75">
      <c r="A44" s="36"/>
      <c r="B44" s="93" t="s">
        <v>409</v>
      </c>
      <c r="C44" s="10"/>
      <c r="E44" s="1" t="s">
        <v>51</v>
      </c>
      <c r="F44" s="97">
        <v>130</v>
      </c>
      <c r="G44" s="101">
        <f t="shared" si="6"/>
        <v>1.2513235152565214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41</v>
      </c>
      <c r="G45" s="101">
        <f t="shared" si="6"/>
        <v>0.39464818558090287</v>
      </c>
    </row>
    <row r="46" spans="1:7" ht="12.75">
      <c r="A46" s="29" t="s">
        <v>53</v>
      </c>
      <c r="B46" s="93">
        <v>8341</v>
      </c>
      <c r="C46" s="33">
        <f>(B46/$B$46)*100</f>
        <v>100</v>
      </c>
      <c r="E46" s="1" t="s">
        <v>54</v>
      </c>
      <c r="F46" s="97">
        <v>9</v>
      </c>
      <c r="G46" s="101">
        <f t="shared" si="6"/>
        <v>0.08663008951775916</v>
      </c>
    </row>
    <row r="47" spans="1:7" ht="12.75">
      <c r="A47" s="36" t="s">
        <v>55</v>
      </c>
      <c r="B47" s="97">
        <v>896</v>
      </c>
      <c r="C47" s="10">
        <f>(B47/$B$46)*100</f>
        <v>10.742117252128041</v>
      </c>
      <c r="E47" s="1" t="s">
        <v>56</v>
      </c>
      <c r="F47" s="97">
        <v>147</v>
      </c>
      <c r="G47" s="101">
        <f t="shared" si="6"/>
        <v>1.4149581287900665</v>
      </c>
    </row>
    <row r="48" spans="1:7" ht="12.75">
      <c r="A48" s="36"/>
      <c r="B48" s="93" t="s">
        <v>409</v>
      </c>
      <c r="C48" s="10"/>
      <c r="E48" s="1" t="s">
        <v>57</v>
      </c>
      <c r="F48" s="97">
        <v>947</v>
      </c>
      <c r="G48" s="101">
        <f t="shared" si="6"/>
        <v>9.115410530368658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285</v>
      </c>
      <c r="G49" s="101">
        <f t="shared" si="6"/>
        <v>2.7432861680623737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81</v>
      </c>
      <c r="G50" s="101">
        <f t="shared" si="6"/>
        <v>0.7796708056598325</v>
      </c>
    </row>
    <row r="51" spans="1:7" ht="12.75">
      <c r="A51" s="5" t="s">
        <v>60</v>
      </c>
      <c r="B51" s="93">
        <v>1770</v>
      </c>
      <c r="C51" s="33">
        <f>(B51/$B$51)*100</f>
        <v>100</v>
      </c>
      <c r="E51" s="1" t="s">
        <v>61</v>
      </c>
      <c r="F51" s="97">
        <v>1478</v>
      </c>
      <c r="G51" s="101">
        <f t="shared" si="6"/>
        <v>14.22658581191645</v>
      </c>
    </row>
    <row r="52" spans="1:7" ht="12.75">
      <c r="A52" s="4" t="s">
        <v>62</v>
      </c>
      <c r="B52" s="98">
        <v>138</v>
      </c>
      <c r="C52" s="10">
        <f>(B52/$B$51)*100</f>
        <v>7.796610169491526</v>
      </c>
      <c r="E52" s="1" t="s">
        <v>63</v>
      </c>
      <c r="F52" s="97">
        <v>65</v>
      </c>
      <c r="G52" s="101">
        <f t="shared" si="6"/>
        <v>0.6256617576282607</v>
      </c>
    </row>
    <row r="53" spans="1:7" ht="12.75">
      <c r="A53" s="4"/>
      <c r="B53" s="93" t="s">
        <v>409</v>
      </c>
      <c r="C53" s="10"/>
      <c r="E53" s="1" t="s">
        <v>64</v>
      </c>
      <c r="F53" s="97">
        <v>114</v>
      </c>
      <c r="G53" s="101">
        <f t="shared" si="6"/>
        <v>1.0973144672249495</v>
      </c>
    </row>
    <row r="54" spans="1:7" ht="14.25">
      <c r="A54" s="5" t="s">
        <v>65</v>
      </c>
      <c r="B54" s="93">
        <v>6602</v>
      </c>
      <c r="C54" s="33">
        <f>(B54/$B$54)*100</f>
        <v>100</v>
      </c>
      <c r="E54" s="1" t="s">
        <v>360</v>
      </c>
      <c r="F54" s="97">
        <v>1797</v>
      </c>
      <c r="G54" s="101">
        <f t="shared" si="6"/>
        <v>17.297141207045915</v>
      </c>
    </row>
    <row r="55" spans="1:7" ht="12.75">
      <c r="A55" s="4" t="s">
        <v>62</v>
      </c>
      <c r="B55" s="98">
        <v>951</v>
      </c>
      <c r="C55" s="10">
        <f>(B55/$B$54)*100</f>
        <v>14.404725840654347</v>
      </c>
      <c r="E55" s="1" t="s">
        <v>66</v>
      </c>
      <c r="F55" s="97">
        <v>1955</v>
      </c>
      <c r="G55" s="101">
        <f t="shared" si="6"/>
        <v>18.817980556357686</v>
      </c>
    </row>
    <row r="56" spans="1:7" ht="12.75">
      <c r="A56" s="4" t="s">
        <v>67</v>
      </c>
      <c r="B56" s="177">
        <v>68.5</v>
      </c>
      <c r="C56" s="37" t="s">
        <v>420</v>
      </c>
      <c r="E56" s="1" t="s">
        <v>68</v>
      </c>
      <c r="F56" s="97">
        <v>55</v>
      </c>
      <c r="G56" s="101">
        <f t="shared" si="6"/>
        <v>0.5294061026085283</v>
      </c>
    </row>
    <row r="57" spans="1:7" ht="12.75">
      <c r="A57" s="4" t="s">
        <v>69</v>
      </c>
      <c r="B57" s="98">
        <v>5651</v>
      </c>
      <c r="C57" s="10">
        <f>(B57/$B$54)*100</f>
        <v>85.59527415934566</v>
      </c>
      <c r="E57" s="1" t="s">
        <v>70</v>
      </c>
      <c r="F57" s="97">
        <v>79</v>
      </c>
      <c r="G57" s="101">
        <f t="shared" si="6"/>
        <v>0.760419674655886</v>
      </c>
    </row>
    <row r="58" spans="1:7" ht="12.75">
      <c r="A58" s="4" t="s">
        <v>67</v>
      </c>
      <c r="B58" s="177">
        <v>81.2</v>
      </c>
      <c r="C58" s="37" t="s">
        <v>420</v>
      </c>
      <c r="E58" s="1" t="s">
        <v>71</v>
      </c>
      <c r="F58" s="97">
        <v>573</v>
      </c>
      <c r="G58" s="101">
        <f t="shared" si="6"/>
        <v>5.515449032630667</v>
      </c>
    </row>
    <row r="59" spans="1:7" ht="12.75">
      <c r="A59" s="4"/>
      <c r="B59" s="93" t="s">
        <v>409</v>
      </c>
      <c r="C59" s="10"/>
      <c r="E59" s="1" t="s">
        <v>72</v>
      </c>
      <c r="F59" s="97">
        <v>21</v>
      </c>
      <c r="G59" s="101">
        <f t="shared" si="6"/>
        <v>0.20213687554143808</v>
      </c>
    </row>
    <row r="60" spans="1:7" ht="12.75">
      <c r="A60" s="5" t="s">
        <v>73</v>
      </c>
      <c r="B60" s="93">
        <v>1314</v>
      </c>
      <c r="C60" s="33">
        <f>(B60/$B$60)*100</f>
        <v>100</v>
      </c>
      <c r="E60" s="1" t="s">
        <v>74</v>
      </c>
      <c r="F60" s="97">
        <v>301</v>
      </c>
      <c r="G60" s="101">
        <f t="shared" si="6"/>
        <v>2.8972952160939456</v>
      </c>
    </row>
    <row r="61" spans="1:7" ht="12.75">
      <c r="A61" s="4" t="s">
        <v>62</v>
      </c>
      <c r="B61" s="97">
        <v>631</v>
      </c>
      <c r="C61" s="10">
        <f>(B61/$B$60)*100</f>
        <v>48.02130898021309</v>
      </c>
      <c r="E61" s="1" t="s">
        <v>75</v>
      </c>
      <c r="F61" s="97">
        <v>71</v>
      </c>
      <c r="G61" s="101">
        <f t="shared" si="6"/>
        <v>0.6834151506401</v>
      </c>
    </row>
    <row r="62" spans="1:7" ht="12.75">
      <c r="A62" s="4"/>
      <c r="B62" s="93" t="s">
        <v>409</v>
      </c>
      <c r="C62" s="10"/>
      <c r="E62" s="1" t="s">
        <v>76</v>
      </c>
      <c r="F62" s="97">
        <v>111</v>
      </c>
      <c r="G62" s="101">
        <f t="shared" si="6"/>
        <v>1.0684377707190298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55</v>
      </c>
      <c r="G63" s="101">
        <f t="shared" si="6"/>
        <v>0.5294061026085283</v>
      </c>
    </row>
    <row r="64" spans="1:7" ht="12.75">
      <c r="A64" s="29" t="s">
        <v>79</v>
      </c>
      <c r="B64" s="93">
        <v>9830</v>
      </c>
      <c r="C64" s="33">
        <f>(B64/$B$64)*100</f>
        <v>100</v>
      </c>
      <c r="E64" s="1" t="s">
        <v>80</v>
      </c>
      <c r="F64" s="97">
        <v>55</v>
      </c>
      <c r="G64" s="101">
        <f t="shared" si="6"/>
        <v>0.5294061026085283</v>
      </c>
    </row>
    <row r="65" spans="1:7" ht="12.75">
      <c r="A65" s="4" t="s">
        <v>415</v>
      </c>
      <c r="B65" s="97">
        <v>4462</v>
      </c>
      <c r="C65" s="10">
        <f>(B65/$B$64)*100</f>
        <v>45.391658189216685</v>
      </c>
      <c r="E65" s="1" t="s">
        <v>81</v>
      </c>
      <c r="F65" s="97">
        <v>69</v>
      </c>
      <c r="G65" s="101">
        <f t="shared" si="6"/>
        <v>0.6641640196361537</v>
      </c>
    </row>
    <row r="66" spans="1:7" ht="12.75">
      <c r="A66" s="4" t="s">
        <v>416</v>
      </c>
      <c r="B66" s="97">
        <v>4878</v>
      </c>
      <c r="C66" s="10">
        <f aca="true" t="shared" si="7" ref="C66:C71">(B66/$B$64)*100</f>
        <v>49.6236012207528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2396</v>
      </c>
      <c r="C67" s="10">
        <f t="shared" si="7"/>
        <v>24.37436419125127</v>
      </c>
      <c r="E67" s="1" t="s">
        <v>84</v>
      </c>
      <c r="F67" s="97">
        <v>106</v>
      </c>
      <c r="G67" s="101">
        <f t="shared" si="6"/>
        <v>1.0203099432091636</v>
      </c>
    </row>
    <row r="68" spans="1:7" ht="12.75">
      <c r="A68" s="4" t="s">
        <v>85</v>
      </c>
      <c r="B68" s="97">
        <v>2482</v>
      </c>
      <c r="C68" s="10">
        <f t="shared" si="7"/>
        <v>25.249237029501526</v>
      </c>
      <c r="E68" s="1" t="s">
        <v>86</v>
      </c>
      <c r="F68" s="97">
        <v>335</v>
      </c>
      <c r="G68" s="101">
        <f t="shared" si="6"/>
        <v>3.2245644431610354</v>
      </c>
    </row>
    <row r="69" spans="1:7" ht="12.75">
      <c r="A69" s="4" t="s">
        <v>87</v>
      </c>
      <c r="B69" s="97">
        <v>1218</v>
      </c>
      <c r="C69" s="10">
        <f t="shared" si="7"/>
        <v>12.390640895218718</v>
      </c>
      <c r="E69" s="1" t="s">
        <v>88</v>
      </c>
      <c r="F69" s="97">
        <v>91</v>
      </c>
      <c r="G69" s="101">
        <f t="shared" si="6"/>
        <v>0.8759264606795649</v>
      </c>
    </row>
    <row r="70" spans="1:7" ht="12.75">
      <c r="A70" s="4" t="s">
        <v>89</v>
      </c>
      <c r="B70" s="97">
        <v>1264</v>
      </c>
      <c r="C70" s="10">
        <f t="shared" si="7"/>
        <v>12.858596134282807</v>
      </c>
      <c r="E70" s="1" t="s">
        <v>90</v>
      </c>
      <c r="F70" s="97">
        <v>40</v>
      </c>
      <c r="G70" s="101">
        <f t="shared" si="6"/>
        <v>0.3850226200789296</v>
      </c>
    </row>
    <row r="71" spans="1:7" ht="12.75">
      <c r="A71" s="7" t="s">
        <v>417</v>
      </c>
      <c r="B71" s="103">
        <v>490</v>
      </c>
      <c r="C71" s="40">
        <f t="shared" si="7"/>
        <v>4.984740590030519</v>
      </c>
      <c r="D71" s="41"/>
      <c r="E71" s="9" t="s">
        <v>91</v>
      </c>
      <c r="F71" s="103">
        <v>3292</v>
      </c>
      <c r="G71" s="104">
        <f t="shared" si="6"/>
        <v>31.687361632495907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B1">
      <selection activeCell="F1" sqref="F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8624</v>
      </c>
      <c r="C9" s="81">
        <f>(B9/$B$9)*100</f>
        <v>100</v>
      </c>
      <c r="D9" s="65"/>
      <c r="E9" s="79" t="s">
        <v>103</v>
      </c>
      <c r="F9" s="80">
        <v>4898</v>
      </c>
      <c r="G9" s="81">
        <f>(F9/$F$9)*100</f>
        <v>100</v>
      </c>
    </row>
    <row r="10" spans="1:7" ht="12.75">
      <c r="A10" s="82" t="s">
        <v>104</v>
      </c>
      <c r="B10" s="97">
        <v>5864</v>
      </c>
      <c r="C10" s="105">
        <f>(B10/$B$9)*100</f>
        <v>67.99628942486086</v>
      </c>
      <c r="D10" s="65"/>
      <c r="E10" s="78" t="s">
        <v>105</v>
      </c>
      <c r="F10" s="97">
        <v>420</v>
      </c>
      <c r="G10" s="105">
        <f aca="true" t="shared" si="0" ref="G10:G19">(F10/$F$9)*100</f>
        <v>8.574928542262148</v>
      </c>
    </row>
    <row r="11" spans="1:7" ht="12.75">
      <c r="A11" s="82" t="s">
        <v>106</v>
      </c>
      <c r="B11" s="97">
        <v>5864</v>
      </c>
      <c r="C11" s="105">
        <f aca="true" t="shared" si="1" ref="C11:C16">(B11/$B$9)*100</f>
        <v>67.99628942486086</v>
      </c>
      <c r="D11" s="65"/>
      <c r="E11" s="78" t="s">
        <v>107</v>
      </c>
      <c r="F11" s="97">
        <v>231</v>
      </c>
      <c r="G11" s="105">
        <f t="shared" si="0"/>
        <v>4.716210698244181</v>
      </c>
    </row>
    <row r="12" spans="1:7" ht="12.75">
      <c r="A12" s="82" t="s">
        <v>108</v>
      </c>
      <c r="B12" s="97">
        <v>5660</v>
      </c>
      <c r="C12" s="105">
        <f>(B12/$B$9)*100</f>
        <v>65.63079777365492</v>
      </c>
      <c r="D12" s="65"/>
      <c r="E12" s="78" t="s">
        <v>109</v>
      </c>
      <c r="F12" s="97">
        <v>444</v>
      </c>
      <c r="G12" s="105">
        <f t="shared" si="0"/>
        <v>9.064924458962842</v>
      </c>
    </row>
    <row r="13" spans="1:7" ht="12.75">
      <c r="A13" s="82" t="s">
        <v>110</v>
      </c>
      <c r="B13" s="97">
        <v>204</v>
      </c>
      <c r="C13" s="105">
        <f>(B13/$B$9)*100</f>
        <v>2.3654916512059367</v>
      </c>
      <c r="D13" s="65"/>
      <c r="E13" s="78" t="s">
        <v>111</v>
      </c>
      <c r="F13" s="97">
        <v>504</v>
      </c>
      <c r="G13" s="105">
        <f t="shared" si="0"/>
        <v>10.289914250714578</v>
      </c>
    </row>
    <row r="14" spans="1:7" ht="12.75">
      <c r="A14" s="82" t="s">
        <v>112</v>
      </c>
      <c r="B14" s="109">
        <v>3.5</v>
      </c>
      <c r="C14" s="112" t="s">
        <v>420</v>
      </c>
      <c r="D14" s="65"/>
      <c r="E14" s="78" t="s">
        <v>113</v>
      </c>
      <c r="F14" s="97">
        <v>884</v>
      </c>
      <c r="G14" s="105">
        <f t="shared" si="0"/>
        <v>18.048182931808903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1141</v>
      </c>
      <c r="G15" s="105">
        <f t="shared" si="0"/>
        <v>23.29522253981217</v>
      </c>
    </row>
    <row r="16" spans="1:7" ht="12.75">
      <c r="A16" s="82" t="s">
        <v>226</v>
      </c>
      <c r="B16" s="97">
        <v>2760</v>
      </c>
      <c r="C16" s="105">
        <f t="shared" si="1"/>
        <v>32.00371057513915</v>
      </c>
      <c r="D16" s="65"/>
      <c r="E16" s="78" t="s">
        <v>227</v>
      </c>
      <c r="F16" s="97">
        <v>659</v>
      </c>
      <c r="G16" s="105">
        <f t="shared" si="0"/>
        <v>13.454471212739893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450</v>
      </c>
      <c r="G17" s="105">
        <f t="shared" si="0"/>
        <v>9.187423438138016</v>
      </c>
    </row>
    <row r="18" spans="1:7" ht="12.75">
      <c r="A18" s="77" t="s">
        <v>229</v>
      </c>
      <c r="B18" s="80">
        <v>4648</v>
      </c>
      <c r="C18" s="81">
        <f>(B18/$B$18)*100</f>
        <v>100</v>
      </c>
      <c r="D18" s="65"/>
      <c r="E18" s="78" t="s">
        <v>329</v>
      </c>
      <c r="F18" s="97">
        <v>118</v>
      </c>
      <c r="G18" s="105">
        <f t="shared" si="0"/>
        <v>2.4091465904450793</v>
      </c>
    </row>
    <row r="19" spans="1:9" ht="12.75">
      <c r="A19" s="82" t="s">
        <v>104</v>
      </c>
      <c r="B19" s="97">
        <v>2794</v>
      </c>
      <c r="C19" s="105">
        <f>(B19/$B$18)*100</f>
        <v>60.111876075731494</v>
      </c>
      <c r="D19" s="65"/>
      <c r="E19" s="78" t="s">
        <v>328</v>
      </c>
      <c r="F19" s="98">
        <v>47</v>
      </c>
      <c r="G19" s="105">
        <f t="shared" si="0"/>
        <v>0.9595753368721927</v>
      </c>
      <c r="I19" s="118"/>
    </row>
    <row r="20" spans="1:7" ht="12.75">
      <c r="A20" s="82" t="s">
        <v>106</v>
      </c>
      <c r="B20" s="97">
        <v>2794</v>
      </c>
      <c r="C20" s="105">
        <f>(B20/$B$18)*100</f>
        <v>60.111876075731494</v>
      </c>
      <c r="D20" s="65"/>
      <c r="E20" s="78" t="s">
        <v>230</v>
      </c>
      <c r="F20" s="97">
        <v>49410</v>
      </c>
      <c r="G20" s="112" t="s">
        <v>420</v>
      </c>
    </row>
    <row r="21" spans="1:7" ht="12.75">
      <c r="A21" s="82" t="s">
        <v>108</v>
      </c>
      <c r="B21" s="97">
        <v>2751</v>
      </c>
      <c r="C21" s="105">
        <f>(B21/$B$18)*100</f>
        <v>59.18674698795181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4003</v>
      </c>
      <c r="G22" s="105">
        <f>(F22/$F$9)*100</f>
        <v>81.72723560636996</v>
      </c>
    </row>
    <row r="23" spans="1:7" ht="12.75">
      <c r="A23" s="77" t="s">
        <v>232</v>
      </c>
      <c r="B23" s="80">
        <v>654</v>
      </c>
      <c r="C23" s="81">
        <f>(B23/$B$23)*100</f>
        <v>100</v>
      </c>
      <c r="D23" s="65"/>
      <c r="E23" s="78" t="s">
        <v>233</v>
      </c>
      <c r="F23" s="97">
        <v>59073</v>
      </c>
      <c r="G23" s="112" t="s">
        <v>420</v>
      </c>
    </row>
    <row r="24" spans="1:7" ht="12.75">
      <c r="A24" s="82" t="s">
        <v>234</v>
      </c>
      <c r="B24" s="97">
        <v>390</v>
      </c>
      <c r="C24" s="105">
        <f>(B24/$B$23)*100</f>
        <v>59.63302752293578</v>
      </c>
      <c r="D24" s="65"/>
      <c r="E24" s="78" t="s">
        <v>235</v>
      </c>
      <c r="F24" s="97">
        <v>1084</v>
      </c>
      <c r="G24" s="105">
        <f>(F24/$F$9)*100</f>
        <v>22.13148223764802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10767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97</v>
      </c>
      <c r="G26" s="105">
        <f>(F26/$F$9)*100</f>
        <v>1.980400163331972</v>
      </c>
    </row>
    <row r="27" spans="1:7" ht="12.75">
      <c r="A27" s="77" t="s">
        <v>244</v>
      </c>
      <c r="B27" s="80">
        <v>5486</v>
      </c>
      <c r="C27" s="81">
        <f>(B27/$B$27)*100</f>
        <v>100</v>
      </c>
      <c r="D27" s="65"/>
      <c r="E27" s="78" t="s">
        <v>237</v>
      </c>
      <c r="F27" s="98">
        <v>6174</v>
      </c>
      <c r="G27" s="112" t="s">
        <v>420</v>
      </c>
    </row>
    <row r="28" spans="1:7" ht="12.75">
      <c r="A28" s="82" t="s">
        <v>245</v>
      </c>
      <c r="B28" s="97">
        <v>3797</v>
      </c>
      <c r="C28" s="105">
        <f aca="true" t="shared" si="2" ref="C28:C33">(B28/$B$27)*100</f>
        <v>69.21254101348889</v>
      </c>
      <c r="D28" s="65"/>
      <c r="E28" s="78" t="s">
        <v>238</v>
      </c>
      <c r="F28" s="97">
        <v>48</v>
      </c>
      <c r="G28" s="105">
        <f>(F28/$F$9)*100</f>
        <v>0.9799918334013884</v>
      </c>
    </row>
    <row r="29" spans="1:7" ht="12.75">
      <c r="A29" s="82" t="s">
        <v>246</v>
      </c>
      <c r="B29" s="97">
        <v>467</v>
      </c>
      <c r="C29" s="105">
        <f t="shared" si="2"/>
        <v>8.512577469923443</v>
      </c>
      <c r="D29" s="65"/>
      <c r="E29" s="78" t="s">
        <v>239</v>
      </c>
      <c r="F29" s="97">
        <v>2524</v>
      </c>
      <c r="G29" s="112" t="s">
        <v>420</v>
      </c>
    </row>
    <row r="30" spans="1:7" ht="12.75">
      <c r="A30" s="82" t="s">
        <v>247</v>
      </c>
      <c r="B30" s="97">
        <v>896</v>
      </c>
      <c r="C30" s="105">
        <f t="shared" si="2"/>
        <v>16.332482683193582</v>
      </c>
      <c r="D30" s="65"/>
      <c r="E30" s="78" t="s">
        <v>240</v>
      </c>
      <c r="F30" s="97">
        <v>700</v>
      </c>
      <c r="G30" s="105">
        <f>(F30/$F$9)*100</f>
        <v>14.291547570436913</v>
      </c>
    </row>
    <row r="31" spans="1:7" ht="12.75">
      <c r="A31" s="82" t="s">
        <v>274</v>
      </c>
      <c r="B31" s="97">
        <v>119</v>
      </c>
      <c r="C31" s="105">
        <f t="shared" si="2"/>
        <v>2.169157856361648</v>
      </c>
      <c r="D31" s="65"/>
      <c r="E31" s="78" t="s">
        <v>241</v>
      </c>
      <c r="F31" s="97">
        <v>13017</v>
      </c>
      <c r="G31" s="112" t="s">
        <v>420</v>
      </c>
    </row>
    <row r="32" spans="1:7" ht="12.75">
      <c r="A32" s="82" t="s">
        <v>248</v>
      </c>
      <c r="B32" s="97">
        <v>119</v>
      </c>
      <c r="C32" s="105">
        <f t="shared" si="2"/>
        <v>2.169157856361648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88</v>
      </c>
      <c r="C33" s="105">
        <f t="shared" si="2"/>
        <v>1.6040831206707982</v>
      </c>
      <c r="D33" s="65"/>
      <c r="E33" s="79" t="s">
        <v>243</v>
      </c>
      <c r="F33" s="80">
        <v>2352</v>
      </c>
      <c r="G33" s="81">
        <f>(F33/$F$33)*100</f>
        <v>100</v>
      </c>
    </row>
    <row r="34" spans="1:7" ht="12.75">
      <c r="A34" s="82" t="s">
        <v>250</v>
      </c>
      <c r="B34" s="109">
        <v>30.9</v>
      </c>
      <c r="C34" s="112" t="s">
        <v>420</v>
      </c>
      <c r="D34" s="65"/>
      <c r="E34" s="78" t="s">
        <v>105</v>
      </c>
      <c r="F34" s="97">
        <v>60</v>
      </c>
      <c r="G34" s="105">
        <f aca="true" t="shared" si="3" ref="G34:G43">(F34/$F$33)*100</f>
        <v>2.5510204081632653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67</v>
      </c>
      <c r="G35" s="105">
        <f t="shared" si="3"/>
        <v>2.848639455782313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182</v>
      </c>
      <c r="G36" s="105">
        <f t="shared" si="3"/>
        <v>7.738095238095238</v>
      </c>
    </row>
    <row r="37" spans="1:7" ht="12.75">
      <c r="A37" s="77" t="s">
        <v>253</v>
      </c>
      <c r="B37" s="80">
        <v>5660</v>
      </c>
      <c r="C37" s="81">
        <f>(B37/$B$37)*100</f>
        <v>100</v>
      </c>
      <c r="D37" s="65"/>
      <c r="E37" s="78" t="s">
        <v>111</v>
      </c>
      <c r="F37" s="97">
        <v>147</v>
      </c>
      <c r="G37" s="105">
        <f t="shared" si="3"/>
        <v>6.25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376</v>
      </c>
      <c r="G38" s="105">
        <f t="shared" si="3"/>
        <v>15.98639455782313</v>
      </c>
    </row>
    <row r="39" spans="1:7" ht="12.75">
      <c r="A39" s="82" t="s">
        <v>256</v>
      </c>
      <c r="B39" s="98">
        <v>2770</v>
      </c>
      <c r="C39" s="105">
        <f>(B39/$B$37)*100</f>
        <v>48.93992932862191</v>
      </c>
      <c r="D39" s="65"/>
      <c r="E39" s="78" t="s">
        <v>115</v>
      </c>
      <c r="F39" s="97">
        <v>588</v>
      </c>
      <c r="G39" s="105">
        <f t="shared" si="3"/>
        <v>25</v>
      </c>
    </row>
    <row r="40" spans="1:7" ht="12.75">
      <c r="A40" s="82" t="s">
        <v>257</v>
      </c>
      <c r="B40" s="98">
        <v>658</v>
      </c>
      <c r="C40" s="105">
        <f>(B40/$B$37)*100</f>
        <v>11.625441696113075</v>
      </c>
      <c r="D40" s="65"/>
      <c r="E40" s="78" t="s">
        <v>227</v>
      </c>
      <c r="F40" s="97">
        <v>457</v>
      </c>
      <c r="G40" s="105">
        <f t="shared" si="3"/>
        <v>19.43027210884354</v>
      </c>
    </row>
    <row r="41" spans="1:7" ht="12.75">
      <c r="A41" s="82" t="s">
        <v>259</v>
      </c>
      <c r="B41" s="98">
        <v>1572</v>
      </c>
      <c r="C41" s="105">
        <f>(B41/$B$37)*100</f>
        <v>27.77385159010601</v>
      </c>
      <c r="D41" s="65"/>
      <c r="E41" s="78" t="s">
        <v>228</v>
      </c>
      <c r="F41" s="97">
        <v>332</v>
      </c>
      <c r="G41" s="105">
        <f t="shared" si="3"/>
        <v>14.1156462585034</v>
      </c>
    </row>
    <row r="42" spans="1:7" ht="12.75">
      <c r="A42" s="82" t="s">
        <v>419</v>
      </c>
      <c r="B42" s="98">
        <v>24</v>
      </c>
      <c r="C42" s="105">
        <f>(B42/$B$37)*100</f>
        <v>0.4240282685512367</v>
      </c>
      <c r="D42" s="65"/>
      <c r="E42" s="78" t="s">
        <v>329</v>
      </c>
      <c r="F42" s="97">
        <v>107</v>
      </c>
      <c r="G42" s="105">
        <f t="shared" si="3"/>
        <v>4.549319727891157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36</v>
      </c>
      <c r="G43" s="105">
        <f t="shared" si="3"/>
        <v>1.530612244897959</v>
      </c>
    </row>
    <row r="44" spans="1:7" ht="12.75">
      <c r="A44" s="82" t="s">
        <v>13</v>
      </c>
      <c r="B44" s="98">
        <v>255</v>
      </c>
      <c r="C44" s="105">
        <f>(B44/$B$37)*100</f>
        <v>4.5053003533568905</v>
      </c>
      <c r="D44" s="65"/>
      <c r="E44" s="78" t="s">
        <v>252</v>
      </c>
      <c r="F44" s="97">
        <v>63962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381</v>
      </c>
      <c r="C46" s="105">
        <f>(B46/$B$37)*100</f>
        <v>6.731448763250883</v>
      </c>
      <c r="D46" s="65"/>
      <c r="E46" s="78" t="s">
        <v>255</v>
      </c>
      <c r="F46" s="97">
        <v>26850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46934</v>
      </c>
      <c r="G48" s="112" t="s">
        <v>420</v>
      </c>
    </row>
    <row r="49" spans="1:7" ht="13.5" thickBot="1">
      <c r="A49" s="82" t="s">
        <v>14</v>
      </c>
      <c r="B49" s="98">
        <v>4</v>
      </c>
      <c r="C49" s="105">
        <f aca="true" t="shared" si="4" ref="C49:C55">(B49/$B$37)*100</f>
        <v>0.0706713780918728</v>
      </c>
      <c r="D49" s="87"/>
      <c r="E49" s="88" t="s">
        <v>261</v>
      </c>
      <c r="F49" s="113">
        <v>36556</v>
      </c>
      <c r="G49" s="114" t="s">
        <v>420</v>
      </c>
    </row>
    <row r="50" spans="1:7" ht="13.5" thickTop="1">
      <c r="A50" s="82" t="s">
        <v>275</v>
      </c>
      <c r="B50" s="98">
        <v>140</v>
      </c>
      <c r="C50" s="105">
        <f t="shared" si="4"/>
        <v>2.4734982332155475</v>
      </c>
      <c r="D50" s="65"/>
      <c r="E50" s="78"/>
      <c r="F50" s="86"/>
      <c r="G50" s="85"/>
    </row>
    <row r="51" spans="1:7" ht="12.75">
      <c r="A51" s="82" t="s">
        <v>276</v>
      </c>
      <c r="B51" s="98">
        <v>471</v>
      </c>
      <c r="C51" s="105">
        <f t="shared" si="4"/>
        <v>8.321554770318022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217</v>
      </c>
      <c r="C52" s="105">
        <f t="shared" si="4"/>
        <v>3.833922261484099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611</v>
      </c>
      <c r="C53" s="105">
        <f t="shared" si="4"/>
        <v>10.79505300353357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200</v>
      </c>
      <c r="C54" s="105">
        <f t="shared" si="4"/>
        <v>3.53356890459364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242</v>
      </c>
      <c r="C55" s="105">
        <f t="shared" si="4"/>
        <v>4.275618374558303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606</v>
      </c>
      <c r="C57" s="105">
        <f>(B57/$B$37)*100</f>
        <v>10.706713780918728</v>
      </c>
      <c r="D57" s="65"/>
      <c r="E57" s="79" t="s">
        <v>243</v>
      </c>
      <c r="F57" s="80">
        <v>116</v>
      </c>
      <c r="G57" s="81">
        <f>(F57/L57)*100</f>
        <v>4.931972789115646</v>
      </c>
      <c r="H57" s="79" t="s">
        <v>243</v>
      </c>
      <c r="L57" s="15">
        <v>2352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85</v>
      </c>
      <c r="G58" s="105">
        <f>(F58/L58)*100</f>
        <v>7.136859781696053</v>
      </c>
      <c r="H58" s="78" t="s">
        <v>277</v>
      </c>
      <c r="L58" s="15">
        <v>1191</v>
      </c>
    </row>
    <row r="59" spans="1:12" ht="12.75">
      <c r="A59" s="82" t="s">
        <v>271</v>
      </c>
      <c r="B59" s="98">
        <v>989</v>
      </c>
      <c r="C59" s="105">
        <f>(B59/$B$37)*100</f>
        <v>17.473498233215548</v>
      </c>
      <c r="D59" s="65"/>
      <c r="E59" s="78" t="s">
        <v>279</v>
      </c>
      <c r="F59" s="97">
        <v>46</v>
      </c>
      <c r="G59" s="105">
        <f>(F59/L59)*100</f>
        <v>10.430839002267573</v>
      </c>
      <c r="H59" s="78" t="s">
        <v>279</v>
      </c>
      <c r="L59" s="15">
        <v>441</v>
      </c>
    </row>
    <row r="60" spans="1:7" ht="12.75">
      <c r="A60" s="82" t="s">
        <v>272</v>
      </c>
      <c r="B60" s="98">
        <v>1201</v>
      </c>
      <c r="C60" s="105">
        <f>(B60/$B$37)*100</f>
        <v>21.219081272084807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457</v>
      </c>
      <c r="C62" s="105">
        <f>(B62/$B$37)*100</f>
        <v>8.074204946996467</v>
      </c>
      <c r="D62" s="65"/>
      <c r="E62" s="79" t="s">
        <v>282</v>
      </c>
      <c r="F62" s="80">
        <v>40</v>
      </c>
      <c r="G62" s="81">
        <f>(F62/L62)*100</f>
        <v>9.523809523809524</v>
      </c>
      <c r="H62" s="79" t="s">
        <v>116</v>
      </c>
      <c r="L62" s="15">
        <v>420</v>
      </c>
    </row>
    <row r="63" spans="1:12" ht="12.75">
      <c r="A63" s="61" t="s">
        <v>15</v>
      </c>
      <c r="B63" s="98">
        <v>325</v>
      </c>
      <c r="C63" s="105">
        <f>(B63/$B$37)*100</f>
        <v>5.742049469964664</v>
      </c>
      <c r="D63" s="65"/>
      <c r="E63" s="78" t="s">
        <v>277</v>
      </c>
      <c r="F63" s="97">
        <v>40</v>
      </c>
      <c r="G63" s="105">
        <f>(F63/L63)*100</f>
        <v>15.384615384615385</v>
      </c>
      <c r="H63" s="78" t="s">
        <v>277</v>
      </c>
      <c r="L63" s="15">
        <v>260</v>
      </c>
    </row>
    <row r="64" spans="1:12" ht="12.75">
      <c r="A64" s="82" t="s">
        <v>273</v>
      </c>
      <c r="B64" s="98">
        <v>197</v>
      </c>
      <c r="C64" s="105">
        <f>(B64/$B$37)*100</f>
        <v>3.4805653710247353</v>
      </c>
      <c r="D64" s="65"/>
      <c r="E64" s="78" t="s">
        <v>279</v>
      </c>
      <c r="F64" s="97">
        <v>12</v>
      </c>
      <c r="G64" s="105">
        <f>(F64/L64)*100</f>
        <v>23.52941176470588</v>
      </c>
      <c r="H64" s="78" t="s">
        <v>279</v>
      </c>
      <c r="L64" s="15">
        <v>51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844</v>
      </c>
      <c r="G66" s="81">
        <f aca="true" t="shared" si="5" ref="G66:G71">(F66/L66)*100</f>
        <v>8.28181728976548</v>
      </c>
      <c r="H66" s="79" t="s">
        <v>283</v>
      </c>
      <c r="L66" s="15">
        <v>10191</v>
      </c>
    </row>
    <row r="67" spans="1:12" ht="12.75">
      <c r="A67" s="82" t="s">
        <v>285</v>
      </c>
      <c r="B67" s="97">
        <v>4843</v>
      </c>
      <c r="C67" s="105">
        <f>(B67/$B$37)*100</f>
        <v>85.56537102473499</v>
      </c>
      <c r="D67" s="65"/>
      <c r="E67" s="78" t="s">
        <v>421</v>
      </c>
      <c r="F67" s="97">
        <v>686</v>
      </c>
      <c r="G67" s="105">
        <f t="shared" si="5"/>
        <v>8.368915456874467</v>
      </c>
      <c r="H67" s="78" t="s">
        <v>421</v>
      </c>
      <c r="L67" s="15">
        <v>8197</v>
      </c>
    </row>
    <row r="68" spans="1:12" ht="12.75">
      <c r="A68" s="82" t="s">
        <v>287</v>
      </c>
      <c r="B68" s="97">
        <v>629</v>
      </c>
      <c r="C68" s="105">
        <f>(B68/$B$37)*100</f>
        <v>11.113074204946995</v>
      </c>
      <c r="D68" s="65"/>
      <c r="E68" s="78" t="s">
        <v>286</v>
      </c>
      <c r="F68" s="97">
        <v>174</v>
      </c>
      <c r="G68" s="105">
        <f t="shared" si="5"/>
        <v>13.24200913242009</v>
      </c>
      <c r="H68" s="78" t="s">
        <v>286</v>
      </c>
      <c r="L68" s="15">
        <v>1314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136</v>
      </c>
      <c r="G69" s="105">
        <f t="shared" si="5"/>
        <v>6.896551724137931</v>
      </c>
      <c r="H69" s="78" t="s">
        <v>288</v>
      </c>
      <c r="L69" s="15">
        <v>1972</v>
      </c>
    </row>
    <row r="70" spans="1:12" ht="12.75">
      <c r="A70" s="82" t="s">
        <v>98</v>
      </c>
      <c r="B70" s="97">
        <v>167</v>
      </c>
      <c r="C70" s="105">
        <f>(B70/$B$37)*100</f>
        <v>2.950530035335689</v>
      </c>
      <c r="D70" s="65"/>
      <c r="E70" s="78" t="s">
        <v>289</v>
      </c>
      <c r="F70" s="97">
        <v>87</v>
      </c>
      <c r="G70" s="105">
        <f t="shared" si="5"/>
        <v>6.083916083916084</v>
      </c>
      <c r="H70" s="78" t="s">
        <v>289</v>
      </c>
      <c r="L70" s="15">
        <v>1430</v>
      </c>
    </row>
    <row r="71" spans="1:12" ht="13.5" thickBot="1">
      <c r="A71" s="90" t="s">
        <v>93</v>
      </c>
      <c r="B71" s="110">
        <v>21</v>
      </c>
      <c r="C71" s="111">
        <f>(B71/$B$37)*100</f>
        <v>0.3710247349823322</v>
      </c>
      <c r="D71" s="91"/>
      <c r="E71" s="92" t="s">
        <v>290</v>
      </c>
      <c r="F71" s="110">
        <v>504</v>
      </c>
      <c r="G71" s="119">
        <f t="shared" si="5"/>
        <v>15.725429017160685</v>
      </c>
      <c r="H71" s="92" t="s">
        <v>290</v>
      </c>
      <c r="L71" s="15">
        <v>3205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5328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4883</v>
      </c>
      <c r="G9" s="81">
        <f>(F9/$F$9)*100</f>
        <v>100</v>
      </c>
      <c r="I9" s="53"/>
    </row>
    <row r="10" spans="1:7" ht="12.75">
      <c r="A10" s="36" t="s">
        <v>296</v>
      </c>
      <c r="B10" s="97">
        <v>1466</v>
      </c>
      <c r="C10" s="105">
        <f aca="true" t="shared" si="0" ref="C10:C18">(B10/$B$8)*100</f>
        <v>27.515015015015017</v>
      </c>
      <c r="E10" s="32" t="s">
        <v>297</v>
      </c>
      <c r="F10" s="97">
        <v>4744</v>
      </c>
      <c r="G10" s="105">
        <f>(F10/$F$9)*100</f>
        <v>97.1533893098505</v>
      </c>
    </row>
    <row r="11" spans="1:7" ht="12.75">
      <c r="A11" s="36" t="s">
        <v>298</v>
      </c>
      <c r="B11" s="97">
        <v>672</v>
      </c>
      <c r="C11" s="105">
        <f t="shared" si="0"/>
        <v>12.612612612612612</v>
      </c>
      <c r="E11" s="32" t="s">
        <v>299</v>
      </c>
      <c r="F11" s="97">
        <v>81</v>
      </c>
      <c r="G11" s="105">
        <f>(F11/$F$9)*100</f>
        <v>1.658816301454024</v>
      </c>
    </row>
    <row r="12" spans="1:7" ht="12.75">
      <c r="A12" s="36" t="s">
        <v>300</v>
      </c>
      <c r="B12" s="97">
        <v>61</v>
      </c>
      <c r="C12" s="105">
        <f t="shared" si="0"/>
        <v>1.144894894894895</v>
      </c>
      <c r="E12" s="32" t="s">
        <v>301</v>
      </c>
      <c r="F12" s="97">
        <v>58</v>
      </c>
      <c r="G12" s="105">
        <f>(F12/$F$9)*100</f>
        <v>1.187794388695474</v>
      </c>
    </row>
    <row r="13" spans="1:7" ht="12.75">
      <c r="A13" s="36" t="s">
        <v>302</v>
      </c>
      <c r="B13" s="97">
        <v>320</v>
      </c>
      <c r="C13" s="105">
        <f t="shared" si="0"/>
        <v>6.006006006006006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798</v>
      </c>
      <c r="C14" s="105">
        <f t="shared" si="0"/>
        <v>14.977477477477477</v>
      </c>
      <c r="E14" s="42" t="s">
        <v>304</v>
      </c>
      <c r="F14" s="80">
        <v>1713</v>
      </c>
      <c r="G14" s="81">
        <f>(F14/$F$14)*100</f>
        <v>100</v>
      </c>
    </row>
    <row r="15" spans="1:7" ht="12.75">
      <c r="A15" s="36" t="s">
        <v>305</v>
      </c>
      <c r="B15" s="97">
        <v>925</v>
      </c>
      <c r="C15" s="105">
        <f t="shared" si="0"/>
        <v>17.36111111111111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1076</v>
      </c>
      <c r="C16" s="105">
        <f t="shared" si="0"/>
        <v>20.195195195195197</v>
      </c>
      <c r="E16" s="1" t="s">
        <v>308</v>
      </c>
      <c r="F16" s="97">
        <v>57</v>
      </c>
      <c r="G16" s="105">
        <f>(F16/$F$14)*100</f>
        <v>3.327495621716287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475</v>
      </c>
      <c r="G17" s="105">
        <f aca="true" t="shared" si="1" ref="G17:G23">(F17/$F$14)*100</f>
        <v>27.729130180969058</v>
      </c>
    </row>
    <row r="18" spans="1:7" ht="12.75">
      <c r="A18" s="36" t="s">
        <v>311</v>
      </c>
      <c r="B18" s="97">
        <v>10</v>
      </c>
      <c r="C18" s="105">
        <f t="shared" si="0"/>
        <v>0.18768768768768768</v>
      </c>
      <c r="E18" s="1" t="s">
        <v>228</v>
      </c>
      <c r="F18" s="97">
        <v>754</v>
      </c>
      <c r="G18" s="105">
        <f t="shared" si="1"/>
        <v>44.01634559252773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242</v>
      </c>
      <c r="G19" s="105">
        <f t="shared" si="1"/>
        <v>14.127262113251604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177</v>
      </c>
      <c r="G20" s="105">
        <f t="shared" si="1"/>
        <v>10.332749562171628</v>
      </c>
    </row>
    <row r="21" spans="1:7" ht="12.75">
      <c r="A21" s="36" t="s">
        <v>315</v>
      </c>
      <c r="B21" s="98">
        <v>16</v>
      </c>
      <c r="C21" s="105">
        <f aca="true" t="shared" si="2" ref="C21:C28">(B21/$B$8)*100</f>
        <v>0.3003003003003003</v>
      </c>
      <c r="E21" s="1" t="s">
        <v>316</v>
      </c>
      <c r="F21" s="97">
        <v>8</v>
      </c>
      <c r="G21" s="105">
        <f t="shared" si="1"/>
        <v>0.46701692936368944</v>
      </c>
    </row>
    <row r="22" spans="1:7" ht="12.75">
      <c r="A22" s="36" t="s">
        <v>317</v>
      </c>
      <c r="B22" s="98">
        <v>427</v>
      </c>
      <c r="C22" s="105">
        <f t="shared" si="2"/>
        <v>8.014264264264265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406</v>
      </c>
      <c r="C23" s="105">
        <f t="shared" si="2"/>
        <v>7.62012012012012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1791</v>
      </c>
      <c r="C24" s="105">
        <f t="shared" si="2"/>
        <v>33.61486486486486</v>
      </c>
      <c r="E24" s="1" t="s">
        <v>322</v>
      </c>
      <c r="F24" s="97">
        <v>126600</v>
      </c>
      <c r="G24" s="112" t="s">
        <v>420</v>
      </c>
    </row>
    <row r="25" spans="1:7" ht="12.75">
      <c r="A25" s="36" t="s">
        <v>323</v>
      </c>
      <c r="B25" s="97">
        <v>1393</v>
      </c>
      <c r="C25" s="105">
        <f t="shared" si="2"/>
        <v>26.144894894894893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833</v>
      </c>
      <c r="C26" s="105">
        <f t="shared" si="2"/>
        <v>15.634384384384385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318</v>
      </c>
      <c r="C27" s="105">
        <f t="shared" si="2"/>
        <v>5.968468468468469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144</v>
      </c>
      <c r="C28" s="105">
        <f t="shared" si="2"/>
        <v>2.7027027027027026</v>
      </c>
      <c r="E28" s="32" t="s">
        <v>335</v>
      </c>
      <c r="F28" s="97">
        <v>1300</v>
      </c>
      <c r="G28" s="105">
        <f aca="true" t="shared" si="3" ref="G28:G35">(F28/$F$14)*100</f>
        <v>75.89025102159952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9</v>
      </c>
      <c r="G29" s="105">
        <f t="shared" si="3"/>
        <v>0.5253940455341506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10</v>
      </c>
      <c r="G30" s="105">
        <f t="shared" si="3"/>
        <v>0.5837711617046117</v>
      </c>
    </row>
    <row r="31" spans="1:7" ht="12.75">
      <c r="A31" s="36" t="s">
        <v>339</v>
      </c>
      <c r="B31" s="97">
        <v>284</v>
      </c>
      <c r="C31" s="105">
        <f aca="true" t="shared" si="4" ref="C31:C39">(B31/$B$8)*100</f>
        <v>5.33033033033033</v>
      </c>
      <c r="E31" s="32" t="s">
        <v>340</v>
      </c>
      <c r="F31" s="97">
        <v>26</v>
      </c>
      <c r="G31" s="105">
        <f t="shared" si="3"/>
        <v>1.5178050204319906</v>
      </c>
    </row>
    <row r="32" spans="1:7" ht="12.75">
      <c r="A32" s="36" t="s">
        <v>341</v>
      </c>
      <c r="B32" s="97">
        <v>394</v>
      </c>
      <c r="C32" s="105">
        <f t="shared" si="4"/>
        <v>7.394894894894895</v>
      </c>
      <c r="E32" s="32" t="s">
        <v>342</v>
      </c>
      <c r="F32" s="97">
        <v>251</v>
      </c>
      <c r="G32" s="105">
        <f t="shared" si="3"/>
        <v>14.652656158785756</v>
      </c>
    </row>
    <row r="33" spans="1:7" ht="12.75">
      <c r="A33" s="36" t="s">
        <v>343</v>
      </c>
      <c r="B33" s="97">
        <v>1052</v>
      </c>
      <c r="C33" s="105">
        <f t="shared" si="4"/>
        <v>19.744744744744743</v>
      </c>
      <c r="E33" s="32" t="s">
        <v>344</v>
      </c>
      <c r="F33" s="97">
        <v>551</v>
      </c>
      <c r="G33" s="105">
        <f t="shared" si="3"/>
        <v>32.16579100992411</v>
      </c>
    </row>
    <row r="34" spans="1:7" ht="12.75">
      <c r="A34" s="36" t="s">
        <v>345</v>
      </c>
      <c r="B34" s="97">
        <v>1161</v>
      </c>
      <c r="C34" s="105">
        <f t="shared" si="4"/>
        <v>21.79054054054054</v>
      </c>
      <c r="E34" s="32" t="s">
        <v>346</v>
      </c>
      <c r="F34" s="97">
        <v>270</v>
      </c>
      <c r="G34" s="105">
        <f t="shared" si="3"/>
        <v>15.761821366024517</v>
      </c>
    </row>
    <row r="35" spans="1:7" ht="12.75">
      <c r="A35" s="36" t="s">
        <v>347</v>
      </c>
      <c r="B35" s="97">
        <v>748</v>
      </c>
      <c r="C35" s="105">
        <f t="shared" si="4"/>
        <v>14.03903903903904</v>
      </c>
      <c r="E35" s="32" t="s">
        <v>348</v>
      </c>
      <c r="F35" s="97">
        <v>183</v>
      </c>
      <c r="G35" s="105">
        <f t="shared" si="3"/>
        <v>10.683012259194395</v>
      </c>
    </row>
    <row r="36" spans="1:7" ht="12.75">
      <c r="A36" s="36" t="s">
        <v>349</v>
      </c>
      <c r="B36" s="97">
        <v>544</v>
      </c>
      <c r="C36" s="105">
        <f t="shared" si="4"/>
        <v>10.21021021021021</v>
      </c>
      <c r="E36" s="32" t="s">
        <v>350</v>
      </c>
      <c r="F36" s="97">
        <v>1256</v>
      </c>
      <c r="G36" s="112" t="s">
        <v>420</v>
      </c>
    </row>
    <row r="37" spans="1:7" ht="12.75">
      <c r="A37" s="36" t="s">
        <v>351</v>
      </c>
      <c r="B37" s="97">
        <v>331</v>
      </c>
      <c r="C37" s="105">
        <f t="shared" si="4"/>
        <v>6.2124624624624625</v>
      </c>
      <c r="E37" s="32" t="s">
        <v>352</v>
      </c>
      <c r="F37" s="97">
        <v>413</v>
      </c>
      <c r="G37" s="105">
        <f>(F37/$F$14)*100</f>
        <v>24.109748978400468</v>
      </c>
    </row>
    <row r="38" spans="1:7" ht="12.75">
      <c r="A38" s="36" t="s">
        <v>353</v>
      </c>
      <c r="B38" s="97">
        <v>486</v>
      </c>
      <c r="C38" s="105">
        <f t="shared" si="4"/>
        <v>9.121621621621621</v>
      </c>
      <c r="E38" s="32" t="s">
        <v>350</v>
      </c>
      <c r="F38" s="97">
        <v>517</v>
      </c>
      <c r="G38" s="112" t="s">
        <v>420</v>
      </c>
    </row>
    <row r="39" spans="1:7" ht="12.75">
      <c r="A39" s="36" t="s">
        <v>354</v>
      </c>
      <c r="B39" s="97">
        <v>328</v>
      </c>
      <c r="C39" s="105">
        <f t="shared" si="4"/>
        <v>6.156156156156156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4.3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4883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428</v>
      </c>
      <c r="G43" s="105">
        <f aca="true" t="shared" si="5" ref="G43:G48">(F43/$F$14)*100</f>
        <v>24.985405720957385</v>
      </c>
    </row>
    <row r="44" spans="1:7" ht="12.75">
      <c r="A44" s="36" t="s">
        <v>368</v>
      </c>
      <c r="B44" s="98">
        <v>1311</v>
      </c>
      <c r="C44" s="105">
        <f aca="true" t="shared" si="6" ref="C44:C49">(B44/$B$42)*100</f>
        <v>26.848249027237355</v>
      </c>
      <c r="E44" s="32" t="s">
        <v>369</v>
      </c>
      <c r="F44" s="97">
        <v>230</v>
      </c>
      <c r="G44" s="105">
        <f t="shared" si="5"/>
        <v>13.42673671920607</v>
      </c>
    </row>
    <row r="45" spans="1:7" ht="12.75">
      <c r="A45" s="36" t="s">
        <v>370</v>
      </c>
      <c r="B45" s="98">
        <v>1738</v>
      </c>
      <c r="C45" s="105">
        <f t="shared" si="6"/>
        <v>35.592873233667824</v>
      </c>
      <c r="E45" s="32" t="s">
        <v>371</v>
      </c>
      <c r="F45" s="97">
        <v>311</v>
      </c>
      <c r="G45" s="105">
        <f t="shared" si="5"/>
        <v>18.155283129013426</v>
      </c>
    </row>
    <row r="46" spans="1:7" ht="12.75">
      <c r="A46" s="36" t="s">
        <v>372</v>
      </c>
      <c r="B46" s="98">
        <v>616</v>
      </c>
      <c r="C46" s="105">
        <f t="shared" si="6"/>
        <v>12.615195576489862</v>
      </c>
      <c r="E46" s="32" t="s">
        <v>373</v>
      </c>
      <c r="F46" s="97">
        <v>300</v>
      </c>
      <c r="G46" s="105">
        <f t="shared" si="5"/>
        <v>17.513134851138354</v>
      </c>
    </row>
    <row r="47" spans="1:7" ht="12.75">
      <c r="A47" s="36" t="s">
        <v>374</v>
      </c>
      <c r="B47" s="97">
        <v>709</v>
      </c>
      <c r="C47" s="105">
        <f t="shared" si="6"/>
        <v>14.51976244112226</v>
      </c>
      <c r="E47" s="32" t="s">
        <v>375</v>
      </c>
      <c r="F47" s="97">
        <v>87</v>
      </c>
      <c r="G47" s="105">
        <f t="shared" si="5"/>
        <v>5.078809106830122</v>
      </c>
    </row>
    <row r="48" spans="1:7" ht="12.75">
      <c r="A48" s="36" t="s">
        <v>376</v>
      </c>
      <c r="B48" s="97">
        <v>201</v>
      </c>
      <c r="C48" s="105">
        <f t="shared" si="6"/>
        <v>4.116321933237764</v>
      </c>
      <c r="E48" s="32" t="s">
        <v>377</v>
      </c>
      <c r="F48" s="97">
        <v>340</v>
      </c>
      <c r="G48" s="105">
        <f t="shared" si="5"/>
        <v>19.8482194979568</v>
      </c>
    </row>
    <row r="49" spans="1:7" ht="12.75">
      <c r="A49" s="36" t="s">
        <v>378</v>
      </c>
      <c r="B49" s="97">
        <v>308</v>
      </c>
      <c r="C49" s="105">
        <f t="shared" si="6"/>
        <v>6.307597788244931</v>
      </c>
      <c r="E49" s="32" t="s">
        <v>379</v>
      </c>
      <c r="F49" s="97">
        <v>17</v>
      </c>
      <c r="G49" s="105">
        <f>(F49/$F$14)*100</f>
        <v>0.99241097489784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2827</v>
      </c>
      <c r="G51" s="81">
        <f>(F51/F$51)*100</f>
        <v>100</v>
      </c>
    </row>
    <row r="52" spans="1:7" ht="12.75">
      <c r="A52" s="4" t="s">
        <v>382</v>
      </c>
      <c r="B52" s="97">
        <v>566</v>
      </c>
      <c r="C52" s="105">
        <f>(B52/$B$42)*100</f>
        <v>11.591234896579971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2308</v>
      </c>
      <c r="C53" s="105">
        <f>(B53/$B$42)*100</f>
        <v>47.266024984640595</v>
      </c>
      <c r="E53" s="32" t="s">
        <v>385</v>
      </c>
      <c r="F53" s="97">
        <v>147</v>
      </c>
      <c r="G53" s="105">
        <f>(F53/F$51)*100</f>
        <v>5.199858507251504</v>
      </c>
    </row>
    <row r="54" spans="1:7" ht="12.75">
      <c r="A54" s="4" t="s">
        <v>386</v>
      </c>
      <c r="B54" s="97">
        <v>1642</v>
      </c>
      <c r="C54" s="105">
        <f>(B54/$B$42)*100</f>
        <v>33.62686872824084</v>
      </c>
      <c r="E54" s="32" t="s">
        <v>387</v>
      </c>
      <c r="F54" s="97">
        <v>99</v>
      </c>
      <c r="G54" s="105">
        <f aca="true" t="shared" si="7" ref="G54:G60">(F54/F$51)*100</f>
        <v>3.501945525291829</v>
      </c>
    </row>
    <row r="55" spans="1:7" ht="12.75">
      <c r="A55" s="4" t="s">
        <v>388</v>
      </c>
      <c r="B55" s="97">
        <v>367</v>
      </c>
      <c r="C55" s="105">
        <f>(B55/$B$42)*100</f>
        <v>7.515871390538603</v>
      </c>
      <c r="E55" s="32" t="s">
        <v>389</v>
      </c>
      <c r="F55" s="97">
        <v>104</v>
      </c>
      <c r="G55" s="105">
        <f t="shared" si="7"/>
        <v>3.678811460912628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500</v>
      </c>
      <c r="G56" s="105">
        <f t="shared" si="7"/>
        <v>17.686593562079945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1335</v>
      </c>
      <c r="G57" s="105">
        <f t="shared" si="7"/>
        <v>47.22320481075345</v>
      </c>
    </row>
    <row r="58" spans="1:7" ht="12.75">
      <c r="A58" s="36" t="s">
        <v>393</v>
      </c>
      <c r="B58" s="97">
        <v>3280</v>
      </c>
      <c r="C58" s="105">
        <f aca="true" t="shared" si="8" ref="C58:C66">(B58/$B$42)*100</f>
        <v>67.17182060208889</v>
      </c>
      <c r="E58" s="32" t="s">
        <v>394</v>
      </c>
      <c r="F58" s="97">
        <v>393</v>
      </c>
      <c r="G58" s="105">
        <f t="shared" si="7"/>
        <v>13.901662539794835</v>
      </c>
    </row>
    <row r="59" spans="1:7" ht="12.75">
      <c r="A59" s="36" t="s">
        <v>395</v>
      </c>
      <c r="B59" s="97">
        <v>38</v>
      </c>
      <c r="C59" s="105">
        <f t="shared" si="8"/>
        <v>0.7782101167315175</v>
      </c>
      <c r="E59" s="32" t="s">
        <v>396</v>
      </c>
      <c r="F59" s="98">
        <v>193</v>
      </c>
      <c r="G59" s="105">
        <f t="shared" si="7"/>
        <v>6.827025114962858</v>
      </c>
    </row>
    <row r="60" spans="1:7" ht="12.75">
      <c r="A60" s="36" t="s">
        <v>397</v>
      </c>
      <c r="B60" s="97">
        <v>1194</v>
      </c>
      <c r="C60" s="105">
        <f t="shared" si="8"/>
        <v>24.45218103624821</v>
      </c>
      <c r="E60" s="32" t="s">
        <v>398</v>
      </c>
      <c r="F60" s="97">
        <v>56</v>
      </c>
      <c r="G60" s="105">
        <f t="shared" si="7"/>
        <v>1.9808984789529538</v>
      </c>
    </row>
    <row r="61" spans="1:7" ht="12.75">
      <c r="A61" s="36" t="s">
        <v>399</v>
      </c>
      <c r="B61" s="97">
        <v>341</v>
      </c>
      <c r="C61" s="105">
        <f t="shared" si="8"/>
        <v>6.983411836985459</v>
      </c>
      <c r="E61" s="32" t="s">
        <v>322</v>
      </c>
      <c r="F61" s="97">
        <v>833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10</v>
      </c>
      <c r="C65" s="105">
        <f t="shared" si="8"/>
        <v>0.20479213598197826</v>
      </c>
      <c r="E65" s="32" t="s">
        <v>367</v>
      </c>
      <c r="F65" s="97">
        <v>521</v>
      </c>
      <c r="G65" s="105">
        <f aca="true" t="shared" si="9" ref="G65:G71">(F65/F$51)*100</f>
        <v>18.429430491687302</v>
      </c>
    </row>
    <row r="66" spans="1:7" ht="12.75">
      <c r="A66" s="36" t="s">
        <v>406</v>
      </c>
      <c r="B66" s="97">
        <v>20</v>
      </c>
      <c r="C66" s="105">
        <f t="shared" si="8"/>
        <v>0.4095842719639565</v>
      </c>
      <c r="E66" s="32" t="s">
        <v>369</v>
      </c>
      <c r="F66" s="97">
        <v>537</v>
      </c>
      <c r="G66" s="105">
        <f t="shared" si="9"/>
        <v>18.99540148567386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383</v>
      </c>
      <c r="G67" s="105">
        <f t="shared" si="9"/>
        <v>13.547930668553237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300</v>
      </c>
      <c r="G68" s="105">
        <f t="shared" si="9"/>
        <v>10.611956137247965</v>
      </c>
    </row>
    <row r="69" spans="1:7" ht="12.75">
      <c r="A69" s="36" t="s">
        <v>408</v>
      </c>
      <c r="B69" s="97">
        <v>11</v>
      </c>
      <c r="C69" s="105">
        <f>(B69/$B$42)*100</f>
        <v>0.2252713495801761</v>
      </c>
      <c r="E69" s="32" t="s">
        <v>375</v>
      </c>
      <c r="F69" s="97">
        <v>223</v>
      </c>
      <c r="G69" s="105">
        <f t="shared" si="9"/>
        <v>7.888220728687655</v>
      </c>
    </row>
    <row r="70" spans="1:7" ht="12.75">
      <c r="A70" s="36" t="s">
        <v>410</v>
      </c>
      <c r="B70" s="97">
        <v>148</v>
      </c>
      <c r="C70" s="105">
        <f>(B70/$B$42)*100</f>
        <v>3.0309236125332784</v>
      </c>
      <c r="E70" s="32" t="s">
        <v>377</v>
      </c>
      <c r="F70" s="97">
        <v>713</v>
      </c>
      <c r="G70" s="105">
        <f t="shared" si="9"/>
        <v>25.221082419526</v>
      </c>
    </row>
    <row r="71" spans="1:7" ht="12.75">
      <c r="A71" s="54" t="s">
        <v>411</v>
      </c>
      <c r="B71" s="103">
        <v>28</v>
      </c>
      <c r="C71" s="115">
        <f>(B71/$B$42)*100</f>
        <v>0.5734179807495392</v>
      </c>
      <c r="D71" s="41"/>
      <c r="E71" s="44" t="s">
        <v>379</v>
      </c>
      <c r="F71" s="103">
        <v>150</v>
      </c>
      <c r="G71" s="115">
        <f t="shared" si="9"/>
        <v>5.305978068623983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2002-06-14T18:24:24Z</cp:lastPrinted>
  <dcterms:created xsi:type="dcterms:W3CDTF">2001-10-15T13:22:32Z</dcterms:created>
  <dcterms:modified xsi:type="dcterms:W3CDTF">2002-06-18T15:00:29Z</dcterms:modified>
  <cp:category/>
  <cp:version/>
  <cp:contentType/>
  <cp:contentStatus/>
</cp:coreProperties>
</file>