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<sst xmlns="http://schemas.openxmlformats.org/spreadsheetml/2006/main" count="676" uniqueCount="437">
  <si>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</si>
  <si>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</si>
  <si>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</si>
  <si>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</si>
  <si>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</si>
  <si>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</si>
  <si>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</si>
  <si>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</si>
  <si>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</si>
  <si>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</si>
  <si>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</si>
  <si>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</si>
  <si>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</si>
  <si>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</si>
  <si>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</si>
  <si>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</si>
  <si>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</si>
  <si>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</si>
  <si>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</si>
  <si>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</si>
  <si>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</si>
  <si>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</si>
  <si>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</si>
  <si>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</si>
  <si>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</si>
  <si>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</si>
  <si>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</si>
  <si>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</si>
  <si>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</si>
  <si>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</si>
  <si>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</si>
  <si>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</si>
  <si>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</si>
  <si>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</si>
  <si>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</si>
  <si>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</si>
  <si>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</si>
  <si>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</si>
  <si>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</si>
  <si>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</si>
  <si>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</si>
  <si>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</si>
  <si>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</si>
  <si>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</si>
  <si>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</si>
  <si>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</si>
  <si>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</si>
  <si>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</si>
  <si>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</si>
  <si>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</si>
  <si>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</si>
  <si>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</si>
  <si>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</si>
  <si>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</si>
  <si>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</si>
  <si>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</si>
  <si>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</si>
  <si>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</si>
  <si>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</si>
  <si>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</si>
  <si>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</si>
  <si>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</si>
  <si>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</si>
  <si>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</si>
  <si>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</si>
  <si>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</si>
  <si>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</si>
  <si>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Erlton-Ellisburg CDP, Camden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</si>
  <si>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</si>
  <si>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</si>
  <si>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</si>
  <si>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</si>
  <si>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</si>
  <si>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</si>
  <si>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</si>
  <si>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</si>
  <si>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</si>
  <si>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</si>
  <si>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</si>
  <si>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</si>
  <si>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</si>
  <si>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</si>
  <si>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</si>
  <si>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</si>
  <si>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</si>
  <si>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</si>
  <si>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</si>
  <si>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</si>
  <si>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</si>
  <si>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</si>
  <si>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</si>
  <si>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</si>
  <si>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</si>
  <si>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</si>
  <si>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</si>
  <si>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</si>
  <si>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</si>
  <si>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</si>
  <si>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</si>
  <si>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</si>
  <si>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</si>
  <si>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</si>
  <si>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</si>
  <si>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</si>
  <si>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</si>
  <si>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</si>
  <si>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</si>
  <si>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</si>
  <si>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</si>
  <si>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</si>
  <si>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</si>
  <si>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</si>
  <si>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</si>
  <si>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</si>
  <si>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</si>
  <si>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</si>
  <si>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</si>
  <si>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</si>
  <si>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</si>
  <si>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</si>
  <si>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</si>
  <si>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</si>
  <si>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</si>
  <si>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</si>
  <si>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</si>
  <si>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</si>
  <si>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</si>
  <si>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</si>
  <si>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</si>
  <si>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</si>
  <si>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</si>
  <si>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</si>
  <si>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</si>
  <si>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</si>
  <si>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</si>
  <si>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</si>
  <si>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</si>
  <si>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</si>
  <si>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</si>
  <si>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</si>
  <si>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</si>
  <si>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</si>
  <si>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</si>
  <si>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</si>
  <si>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</si>
  <si>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</si>
  <si>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</si>
  <si>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</si>
  <si>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</si>
  <si>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</si>
  <si>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</si>
  <si>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</si>
  <si>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</si>
  <si>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</si>
  <si>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</si>
  <si>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</si>
  <si>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</si>
  <si>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</si>
  <si>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</si>
  <si>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</si>
  <si>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</si>
  <si>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</si>
  <si>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</si>
  <si>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</si>
  <si>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</si>
  <si>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</si>
  <si>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</si>
  <si>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</si>
  <si>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</si>
  <si>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</si>
  <si>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</si>
  <si>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</si>
  <si>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</si>
  <si>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</si>
  <si>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</si>
  <si>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</si>
  <si>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</si>
  <si>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</si>
  <si>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</si>
  <si>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</si>
  <si>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</si>
  <si>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</si>
  <si>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</si>
  <si>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</si>
  <si>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</si>
  <si>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</si>
  <si>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</si>
  <si>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</si>
  <si>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</si>
  <si>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</si>
  <si>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</si>
  <si>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</si>
  <si>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</si>
  <si>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</si>
  <si>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</si>
  <si>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</si>
  <si>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</si>
  <si>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</si>
  <si>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</si>
  <si>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</si>
  <si>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</si>
  <si>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</si>
  <si>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</si>
  <si>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</si>
  <si>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</si>
  <si>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</si>
  <si>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</si>
  <si>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</si>
  <si>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</si>
  <si>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</si>
  <si>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</si>
  <si>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</si>
  <si>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</si>
  <si>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</si>
  <si>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</si>
  <si>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</si>
  <si>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</si>
  <si>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</si>
  <si>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</si>
  <si>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</si>
  <si>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</si>
  <si>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</si>
  <si>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</si>
  <si>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</si>
  <si>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</si>
  <si>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</si>
  <si>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</si>
  <si>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</si>
  <si>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</si>
  <si>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</si>
  <si>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</si>
  <si>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</si>
  <si>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</si>
  <si>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</si>
  <si>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</si>
  <si>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</si>
  <si>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</si>
  <si>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</si>
  <si>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</si>
  <si>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</si>
  <si>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</si>
  <si>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</si>
  <si>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</si>
  <si>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</si>
  <si>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</si>
  <si>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</si>
  <si>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</si>
  <si>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</si>
  <si>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</si>
  <si>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</si>
  <si>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</si>
  <si>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</si>
  <si>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</si>
  <si>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</si>
  <si>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</si>
  <si>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</si>
  <si>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</si>
  <si>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</si>
  <si>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</si>
  <si>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</si>
  <si>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</si>
  <si>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</si>
  <si>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</si>
  <si>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</si>
  <si>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</si>
  <si>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</si>
  <si>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</si>
  <si>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</si>
  <si>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</si>
  <si>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</si>
  <si>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</si>
  <si>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</si>
  <si>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</si>
  <si>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</si>
  <si>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</si>
  <si>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</si>
  <si>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</si>
  <si>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</si>
  <si>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</si>
  <si>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</si>
  <si>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</si>
  <si>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</si>
  <si>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</si>
  <si>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</si>
  <si>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</si>
  <si>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</si>
  <si>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</si>
  <si>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</si>
  <si>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</si>
  <si>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</si>
  <si>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</si>
  <si>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</si>
  <si>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</si>
  <si>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</si>
  <si>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</si>
  <si>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</si>
  <si>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</si>
  <si>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</si>
  <si>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</si>
  <si>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</si>
  <si>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</si>
  <si>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</si>
  <si>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</si>
  <si>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</si>
  <si>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</si>
  <si>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</si>
  <si>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</si>
  <si>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</si>
  <si>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</si>
  <si>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</si>
  <si>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</si>
  <si>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</si>
  <si>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</si>
  <si>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</si>
  <si>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</si>
  <si>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</si>
  <si>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</si>
  <si>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</si>
  <si>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</si>
  <si>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</si>
  <si>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</si>
  <si>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</si>
  <si>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</si>
  <si>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</si>
  <si>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</si>
  <si>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</si>
  <si>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</si>
  <si>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</si>
  <si>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</si>
  <si>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</si>
  <si>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</si>
  <si>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</si>
  <si>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</si>
  <si>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</si>
  <si>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</si>
  <si>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</si>
  <si>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</si>
  <si>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</si>
  <si>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</si>
  <si>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</si>
  <si>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</si>
  <si>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</si>
  <si>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</si>
  <si>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</si>
  <si>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</si>
  <si>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</si>
  <si>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</si>
  <si>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</si>
  <si>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</si>
  <si>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</si>
  <si>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</si>
  <si>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</si>
  <si>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</si>
  <si>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</si>
  <si>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</si>
  <si>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</si>
  <si>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</si>
  <si>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</si>
  <si>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</si>
  <si>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</si>
  <si>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</si>
  <si>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</si>
  <si>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</si>
  <si>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</si>
  <si>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</si>
  <si>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</si>
  <si>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</si>
  <si>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</si>
  <si>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</si>
  <si>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</si>
  <si>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</si>
  <si>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</si>
  <si>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</si>
  <si>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</si>
  <si>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</si>
  <si>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</si>
  <si>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</si>
  <si>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</si>
  <si>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</si>
  <si>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</si>
  <si>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</si>
  <si>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</si>
  <si>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</si>
  <si>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</si>
  <si>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</si>
  <si>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</si>
  <si>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</si>
  <si>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</si>
  <si>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</si>
  <si>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</si>
  <si>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</si>
  <si>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</si>
  <si>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</si>
  <si>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</si>
  <si>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</si>
  <si>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</si>
  <si>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</si>
  <si>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Erlton-Ellisburg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</si>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</sst>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67</v>
      </c>
    </row>
    <row r="2" ht="12.75">
      <c r="A2" s="122"/>
    </row>
    <row r="3" ht="13.5" thickBot="1">
      <c r="A3" s="123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8168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8168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3750</v>
      </c>
      <c r="C9" s="151">
        <f>(B9/$B$7)*100</f>
        <v>45.91087169441724</v>
      </c>
      <c r="D9" s="152"/>
      <c r="E9" s="152" t="s">
        <v>403</v>
      </c>
      <c r="F9" s="150">
        <v>311</v>
      </c>
      <c r="G9" s="153">
        <f t="shared" si="0"/>
        <v>3.8075416258570027</v>
      </c>
    </row>
    <row r="10" spans="1:7" ht="12.75">
      <c r="A10" s="149" t="s">
        <v>404</v>
      </c>
      <c r="B10" s="150">
        <v>4418</v>
      </c>
      <c r="C10" s="151">
        <f>(B10/$B$7)*100</f>
        <v>54.089128305582754</v>
      </c>
      <c r="D10" s="152"/>
      <c r="E10" s="152" t="s">
        <v>405</v>
      </c>
      <c r="F10" s="150">
        <v>37</v>
      </c>
      <c r="G10" s="153">
        <f t="shared" si="0"/>
        <v>0.45298726738491674</v>
      </c>
    </row>
    <row r="11" spans="1:7" ht="12.75">
      <c r="A11" s="149"/>
      <c r="B11" s="150"/>
      <c r="C11" s="151"/>
      <c r="D11" s="152"/>
      <c r="E11" s="152" t="s">
        <v>406</v>
      </c>
      <c r="F11" s="150">
        <v>152</v>
      </c>
      <c r="G11" s="153">
        <f t="shared" si="0"/>
        <v>1.860920666013712</v>
      </c>
    </row>
    <row r="12" spans="1:7" ht="12.75">
      <c r="A12" s="149" t="s">
        <v>407</v>
      </c>
      <c r="B12" s="150">
        <v>448</v>
      </c>
      <c r="C12" s="151">
        <f aca="true" t="shared" si="1" ref="C12:C24">B12*100/B$7</f>
        <v>5.484818805093046</v>
      </c>
      <c r="D12" s="152"/>
      <c r="E12" s="152" t="s">
        <v>408</v>
      </c>
      <c r="F12" s="150">
        <v>3</v>
      </c>
      <c r="G12" s="153">
        <f t="shared" si="0"/>
        <v>0.03672869735553379</v>
      </c>
    </row>
    <row r="13" spans="1:7" ht="12.75">
      <c r="A13" s="149" t="s">
        <v>409</v>
      </c>
      <c r="B13" s="150">
        <v>461</v>
      </c>
      <c r="C13" s="151">
        <f t="shared" si="1"/>
        <v>5.6439764936336925</v>
      </c>
      <c r="D13" s="152"/>
      <c r="E13" s="152" t="s">
        <v>410</v>
      </c>
      <c r="F13" s="150">
        <v>119</v>
      </c>
      <c r="G13" s="153">
        <f t="shared" si="0"/>
        <v>1.4569049951028403</v>
      </c>
    </row>
    <row r="14" spans="1:7" ht="12.75">
      <c r="A14" s="149" t="s">
        <v>411</v>
      </c>
      <c r="B14" s="150">
        <v>420</v>
      </c>
      <c r="C14" s="151">
        <f t="shared" si="1"/>
        <v>5.142017629774731</v>
      </c>
      <c r="D14" s="152"/>
      <c r="E14" s="152" t="s">
        <v>412</v>
      </c>
      <c r="F14" s="150">
        <v>7857</v>
      </c>
      <c r="G14" s="153">
        <f t="shared" si="0"/>
        <v>96.192458374143</v>
      </c>
    </row>
    <row r="15" spans="1:7" ht="12.75">
      <c r="A15" s="149" t="s">
        <v>413</v>
      </c>
      <c r="B15" s="150">
        <v>418</v>
      </c>
      <c r="C15" s="151">
        <f t="shared" si="1"/>
        <v>5.1175318315377085</v>
      </c>
      <c r="D15" s="152"/>
      <c r="E15" s="152" t="s">
        <v>414</v>
      </c>
      <c r="F15" s="150">
        <v>6914</v>
      </c>
      <c r="G15" s="153">
        <f t="shared" si="0"/>
        <v>84.64740450538687</v>
      </c>
    </row>
    <row r="16" spans="1:7" ht="12.75">
      <c r="A16" s="149" t="s">
        <v>415</v>
      </c>
      <c r="B16" s="150">
        <v>335</v>
      </c>
      <c r="C16" s="151">
        <f t="shared" si="1"/>
        <v>4.101371204701273</v>
      </c>
      <c r="D16" s="152"/>
      <c r="E16" s="152"/>
      <c r="F16" s="145"/>
      <c r="G16" s="146"/>
    </row>
    <row r="17" spans="1:7" ht="12.75">
      <c r="A17" s="149" t="s">
        <v>416</v>
      </c>
      <c r="B17" s="150">
        <v>1131</v>
      </c>
      <c r="C17" s="151">
        <f t="shared" si="1"/>
        <v>13.846718903036239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1286</v>
      </c>
      <c r="C18" s="151">
        <f t="shared" si="1"/>
        <v>15.744368266405484</v>
      </c>
      <c r="D18" s="152"/>
      <c r="E18" s="143" t="s">
        <v>419</v>
      </c>
      <c r="F18" s="141">
        <v>8168</v>
      </c>
      <c r="G18" s="148">
        <v>100</v>
      </c>
    </row>
    <row r="19" spans="1:7" ht="12.75">
      <c r="A19" s="149" t="s">
        <v>420</v>
      </c>
      <c r="B19" s="150">
        <v>1042</v>
      </c>
      <c r="C19" s="151">
        <f t="shared" si="1"/>
        <v>12.757100881488736</v>
      </c>
      <c r="D19" s="152"/>
      <c r="E19" s="152" t="s">
        <v>421</v>
      </c>
      <c r="F19" s="150">
        <v>7935</v>
      </c>
      <c r="G19" s="153">
        <f aca="true" t="shared" si="2" ref="G19:G30">F19*100/F$18</f>
        <v>97.14740450538687</v>
      </c>
    </row>
    <row r="20" spans="1:7" ht="12.75">
      <c r="A20" s="149" t="s">
        <v>422</v>
      </c>
      <c r="B20" s="150">
        <v>359</v>
      </c>
      <c r="C20" s="151">
        <f t="shared" si="1"/>
        <v>4.395200783545544</v>
      </c>
      <c r="D20" s="152"/>
      <c r="E20" s="152" t="s">
        <v>423</v>
      </c>
      <c r="F20" s="150">
        <v>3517</v>
      </c>
      <c r="G20" s="153">
        <f t="shared" si="2"/>
        <v>43.05827619980411</v>
      </c>
    </row>
    <row r="21" spans="1:7" ht="12.75">
      <c r="A21" s="149" t="s">
        <v>424</v>
      </c>
      <c r="B21" s="150">
        <v>309</v>
      </c>
      <c r="C21" s="151">
        <f t="shared" si="1"/>
        <v>3.7830558276199806</v>
      </c>
      <c r="D21" s="152"/>
      <c r="E21" s="152" t="s">
        <v>425</v>
      </c>
      <c r="F21" s="150">
        <v>1671</v>
      </c>
      <c r="G21" s="153">
        <f t="shared" si="2"/>
        <v>20.457884427032322</v>
      </c>
    </row>
    <row r="22" spans="1:7" ht="12.75">
      <c r="A22" s="149" t="s">
        <v>426</v>
      </c>
      <c r="B22" s="150">
        <v>792</v>
      </c>
      <c r="C22" s="151">
        <f t="shared" si="1"/>
        <v>9.69637610186092</v>
      </c>
      <c r="D22" s="152"/>
      <c r="E22" s="152" t="s">
        <v>427</v>
      </c>
      <c r="F22" s="150">
        <v>2086</v>
      </c>
      <c r="G22" s="153">
        <f t="shared" si="2"/>
        <v>25.538687561214495</v>
      </c>
    </row>
    <row r="23" spans="1:7" ht="12.75">
      <c r="A23" s="149" t="s">
        <v>428</v>
      </c>
      <c r="B23" s="150">
        <v>778</v>
      </c>
      <c r="C23" s="151">
        <f t="shared" si="1"/>
        <v>9.524975514201763</v>
      </c>
      <c r="D23" s="152"/>
      <c r="E23" s="152" t="s">
        <v>429</v>
      </c>
      <c r="F23" s="150">
        <v>1485</v>
      </c>
      <c r="G23" s="153">
        <f t="shared" si="2"/>
        <v>18.180705190989226</v>
      </c>
    </row>
    <row r="24" spans="1:7" ht="12.75">
      <c r="A24" s="149" t="s">
        <v>430</v>
      </c>
      <c r="B24" s="150">
        <v>389</v>
      </c>
      <c r="C24" s="151">
        <f t="shared" si="1"/>
        <v>4.762487757100882</v>
      </c>
      <c r="D24" s="152"/>
      <c r="E24" s="152" t="s">
        <v>431</v>
      </c>
      <c r="F24" s="150">
        <v>361</v>
      </c>
      <c r="G24" s="153">
        <f t="shared" si="2"/>
        <v>4.419686581782566</v>
      </c>
    </row>
    <row r="25" spans="1:7" ht="12.75">
      <c r="A25" s="149"/>
      <c r="B25" s="145"/>
      <c r="C25" s="154"/>
      <c r="D25" s="152"/>
      <c r="E25" s="152" t="s">
        <v>432</v>
      </c>
      <c r="F25" s="150">
        <v>108</v>
      </c>
      <c r="G25" s="153">
        <f t="shared" si="2"/>
        <v>1.3222331047992164</v>
      </c>
    </row>
    <row r="26" spans="1:7" ht="12.75">
      <c r="A26" s="149" t="s">
        <v>433</v>
      </c>
      <c r="B26" s="155">
        <v>41.7</v>
      </c>
      <c r="C26" s="156" t="s">
        <v>262</v>
      </c>
      <c r="D26" s="152"/>
      <c r="E26" s="157" t="s">
        <v>434</v>
      </c>
      <c r="F26" s="150">
        <v>300</v>
      </c>
      <c r="G26" s="153">
        <f t="shared" si="2"/>
        <v>3.672869735553379</v>
      </c>
    </row>
    <row r="27" spans="1:7" ht="12.75">
      <c r="A27" s="149"/>
      <c r="B27" s="145"/>
      <c r="C27" s="154"/>
      <c r="D27" s="152"/>
      <c r="E27" s="158" t="s">
        <v>435</v>
      </c>
      <c r="F27" s="150">
        <v>136</v>
      </c>
      <c r="G27" s="153">
        <f t="shared" si="2"/>
        <v>1.6650342801175317</v>
      </c>
    </row>
    <row r="28" spans="1:7" ht="12.75">
      <c r="A28" s="149" t="s">
        <v>263</v>
      </c>
      <c r="B28" s="150">
        <v>6554</v>
      </c>
      <c r="C28" s="151">
        <f aca="true" t="shared" si="3" ref="C28:C35">B28*100/B$7</f>
        <v>80.23996082272282</v>
      </c>
      <c r="D28" s="152"/>
      <c r="E28" s="152" t="s">
        <v>436</v>
      </c>
      <c r="F28" s="150">
        <v>233</v>
      </c>
      <c r="G28" s="153">
        <f t="shared" si="2"/>
        <v>2.8525954946131242</v>
      </c>
    </row>
    <row r="29" spans="1:7" ht="12.75">
      <c r="A29" s="149" t="s">
        <v>0</v>
      </c>
      <c r="B29" s="150">
        <v>2908</v>
      </c>
      <c r="C29" s="151">
        <f t="shared" si="3"/>
        <v>35.60235063663075</v>
      </c>
      <c r="D29" s="152"/>
      <c r="E29" s="152" t="s">
        <v>1</v>
      </c>
      <c r="F29" s="150">
        <v>201</v>
      </c>
      <c r="G29" s="153">
        <f t="shared" si="2"/>
        <v>2.460822722820764</v>
      </c>
    </row>
    <row r="30" spans="1:7" ht="12.75">
      <c r="A30" s="149" t="s">
        <v>2</v>
      </c>
      <c r="B30" s="150">
        <v>3646</v>
      </c>
      <c r="C30" s="151">
        <f t="shared" si="3"/>
        <v>44.63761018609207</v>
      </c>
      <c r="D30" s="152"/>
      <c r="E30" s="152" t="s">
        <v>3</v>
      </c>
      <c r="F30" s="150">
        <v>32</v>
      </c>
      <c r="G30" s="153">
        <f t="shared" si="2"/>
        <v>0.3917727717923604</v>
      </c>
    </row>
    <row r="31" spans="1:7" ht="12.75">
      <c r="A31" s="149" t="s">
        <v>4</v>
      </c>
      <c r="B31" s="150">
        <v>6360</v>
      </c>
      <c r="C31" s="151">
        <f t="shared" si="3"/>
        <v>77.86483839373163</v>
      </c>
      <c r="D31" s="152"/>
      <c r="E31" s="152"/>
      <c r="F31" s="145"/>
      <c r="G31" s="146"/>
    </row>
    <row r="32" spans="1:7" ht="12.75">
      <c r="A32" s="149" t="s">
        <v>5</v>
      </c>
      <c r="B32" s="150">
        <v>2136</v>
      </c>
      <c r="C32" s="151">
        <f t="shared" si="3"/>
        <v>26.15083251714006</v>
      </c>
      <c r="D32" s="152"/>
      <c r="E32" s="143" t="s">
        <v>6</v>
      </c>
      <c r="F32" s="147"/>
      <c r="G32" s="159"/>
    </row>
    <row r="33" spans="1:7" ht="12.75">
      <c r="A33" s="149" t="s">
        <v>7</v>
      </c>
      <c r="B33" s="150">
        <v>1959</v>
      </c>
      <c r="C33" s="151">
        <f t="shared" si="3"/>
        <v>23.983839373163566</v>
      </c>
      <c r="D33" s="152"/>
      <c r="E33" s="143" t="s">
        <v>8</v>
      </c>
      <c r="F33" s="141">
        <v>3517</v>
      </c>
      <c r="G33" s="148">
        <v>100</v>
      </c>
    </row>
    <row r="34" spans="1:7" ht="12.75">
      <c r="A34" s="149" t="s">
        <v>0</v>
      </c>
      <c r="B34" s="150">
        <v>722</v>
      </c>
      <c r="C34" s="151">
        <f t="shared" si="3"/>
        <v>8.839373163565131</v>
      </c>
      <c r="D34" s="152"/>
      <c r="E34" s="152" t="s">
        <v>9</v>
      </c>
      <c r="F34" s="150">
        <v>2143</v>
      </c>
      <c r="G34" s="153">
        <f aca="true" t="shared" si="4" ref="G34:G42">F34*100/F$33</f>
        <v>60.93261302246233</v>
      </c>
    </row>
    <row r="35" spans="1:7" ht="12.75">
      <c r="A35" s="149" t="s">
        <v>2</v>
      </c>
      <c r="B35" s="150">
        <v>1237</v>
      </c>
      <c r="C35" s="151">
        <f t="shared" si="3"/>
        <v>15.144466209598432</v>
      </c>
      <c r="D35" s="152"/>
      <c r="E35" s="152" t="s">
        <v>10</v>
      </c>
      <c r="F35" s="150">
        <v>853</v>
      </c>
      <c r="G35" s="153">
        <f t="shared" si="4"/>
        <v>24.253625248791582</v>
      </c>
    </row>
    <row r="36" spans="1:7" ht="12.75">
      <c r="A36" s="149"/>
      <c r="B36" s="145"/>
      <c r="C36" s="154"/>
      <c r="D36" s="152"/>
      <c r="E36" s="152" t="s">
        <v>11</v>
      </c>
      <c r="F36" s="150">
        <v>1671</v>
      </c>
      <c r="G36" s="153">
        <f t="shared" si="4"/>
        <v>47.512084162638615</v>
      </c>
    </row>
    <row r="37" spans="1:7" ht="12.75">
      <c r="A37" s="160" t="s">
        <v>12</v>
      </c>
      <c r="B37" s="145"/>
      <c r="C37" s="154"/>
      <c r="D37" s="152"/>
      <c r="E37" s="152" t="s">
        <v>10</v>
      </c>
      <c r="F37" s="150">
        <v>655</v>
      </c>
      <c r="G37" s="153">
        <f t="shared" si="4"/>
        <v>18.623827125390957</v>
      </c>
    </row>
    <row r="38" spans="1:7" ht="12.75">
      <c r="A38" s="161" t="s">
        <v>13</v>
      </c>
      <c r="B38" s="150">
        <v>8065</v>
      </c>
      <c r="C38" s="151">
        <f aca="true" t="shared" si="5" ref="C38:C54">B38*100/B$7</f>
        <v>98.73898139079334</v>
      </c>
      <c r="D38" s="152"/>
      <c r="E38" s="152" t="s">
        <v>14</v>
      </c>
      <c r="F38" s="150">
        <v>339</v>
      </c>
      <c r="G38" s="153">
        <f t="shared" si="4"/>
        <v>9.638896787034405</v>
      </c>
    </row>
    <row r="39" spans="1:7" ht="12.75">
      <c r="A39" s="149" t="s">
        <v>15</v>
      </c>
      <c r="B39" s="150">
        <v>7103</v>
      </c>
      <c r="C39" s="151">
        <f t="shared" si="5"/>
        <v>86.9613124387855</v>
      </c>
      <c r="D39" s="152"/>
      <c r="E39" s="152" t="s">
        <v>10</v>
      </c>
      <c r="F39" s="150">
        <v>142</v>
      </c>
      <c r="G39" s="153">
        <f t="shared" si="4"/>
        <v>4.037531987489338</v>
      </c>
    </row>
    <row r="40" spans="1:7" ht="12.75">
      <c r="A40" s="149" t="s">
        <v>16</v>
      </c>
      <c r="B40" s="150">
        <v>324</v>
      </c>
      <c r="C40" s="151">
        <f t="shared" si="5"/>
        <v>3.9666993143976494</v>
      </c>
      <c r="D40" s="152"/>
      <c r="E40" s="152" t="s">
        <v>17</v>
      </c>
      <c r="F40" s="150">
        <v>1374</v>
      </c>
      <c r="G40" s="153">
        <f t="shared" si="4"/>
        <v>39.06738697753767</v>
      </c>
    </row>
    <row r="41" spans="1:7" ht="12.75">
      <c r="A41" s="149" t="s">
        <v>18</v>
      </c>
      <c r="B41" s="150">
        <v>9</v>
      </c>
      <c r="C41" s="151">
        <f t="shared" si="5"/>
        <v>0.11018609206660138</v>
      </c>
      <c r="D41" s="152"/>
      <c r="E41" s="152" t="s">
        <v>19</v>
      </c>
      <c r="F41" s="150">
        <v>1215</v>
      </c>
      <c r="G41" s="153">
        <f t="shared" si="4"/>
        <v>34.54648848450384</v>
      </c>
    </row>
    <row r="42" spans="1:7" ht="12.75">
      <c r="A42" s="149" t="s">
        <v>20</v>
      </c>
      <c r="B42" s="150">
        <v>547</v>
      </c>
      <c r="C42" s="151">
        <f t="shared" si="5"/>
        <v>6.696865817825661</v>
      </c>
      <c r="D42" s="152"/>
      <c r="E42" s="152" t="s">
        <v>21</v>
      </c>
      <c r="F42" s="150">
        <v>588</v>
      </c>
      <c r="G42" s="153">
        <f t="shared" si="4"/>
        <v>16.718794427068524</v>
      </c>
    </row>
    <row r="43" spans="1:7" ht="12.75">
      <c r="A43" s="149" t="s">
        <v>22</v>
      </c>
      <c r="B43" s="150">
        <v>115</v>
      </c>
      <c r="C43" s="151">
        <f t="shared" si="5"/>
        <v>1.4079333986287954</v>
      </c>
      <c r="D43" s="152"/>
      <c r="E43" s="152"/>
      <c r="F43" s="145"/>
      <c r="G43" s="146"/>
    </row>
    <row r="44" spans="1:7" ht="12.75">
      <c r="A44" s="149" t="s">
        <v>23</v>
      </c>
      <c r="B44" s="150">
        <v>116</v>
      </c>
      <c r="C44" s="151">
        <f t="shared" si="5"/>
        <v>1.4201762977473065</v>
      </c>
      <c r="D44" s="152"/>
      <c r="E44" s="152" t="s">
        <v>24</v>
      </c>
      <c r="F44" s="150">
        <v>930</v>
      </c>
      <c r="G44" s="162">
        <f>F44*100/F33</f>
        <v>26.442991185669605</v>
      </c>
    </row>
    <row r="45" spans="1:7" ht="12.75">
      <c r="A45" s="149" t="s">
        <v>25</v>
      </c>
      <c r="B45" s="150">
        <v>172</v>
      </c>
      <c r="C45" s="151">
        <f t="shared" si="5"/>
        <v>2.105778648383937</v>
      </c>
      <c r="D45" s="152"/>
      <c r="E45" s="152" t="s">
        <v>26</v>
      </c>
      <c r="F45" s="150">
        <v>1290</v>
      </c>
      <c r="G45" s="162">
        <f>F45*100/F33</f>
        <v>36.67898777367074</v>
      </c>
    </row>
    <row r="46" spans="1:7" ht="12.75">
      <c r="A46" s="149" t="s">
        <v>27</v>
      </c>
      <c r="B46" s="150">
        <v>6</v>
      </c>
      <c r="C46" s="151">
        <f t="shared" si="5"/>
        <v>0.07345739471106758</v>
      </c>
      <c r="D46" s="152"/>
      <c r="E46" s="152"/>
      <c r="F46" s="145"/>
      <c r="G46" s="146"/>
    </row>
    <row r="47" spans="1:7" ht="12.75">
      <c r="A47" s="149" t="s">
        <v>28</v>
      </c>
      <c r="B47" s="150">
        <v>58</v>
      </c>
      <c r="C47" s="151">
        <f t="shared" si="5"/>
        <v>0.7100881488736532</v>
      </c>
      <c r="D47" s="152"/>
      <c r="E47" s="152" t="s">
        <v>29</v>
      </c>
      <c r="F47" s="163">
        <v>2.26</v>
      </c>
      <c r="G47" s="164" t="s">
        <v>262</v>
      </c>
    </row>
    <row r="48" spans="1:7" ht="12.75">
      <c r="A48" s="149" t="s">
        <v>30</v>
      </c>
      <c r="B48" s="150">
        <v>53</v>
      </c>
      <c r="C48" s="151">
        <f t="shared" si="5"/>
        <v>0.6488736532810969</v>
      </c>
      <c r="D48" s="152"/>
      <c r="E48" s="152" t="s">
        <v>31</v>
      </c>
      <c r="F48" s="163">
        <v>2.92</v>
      </c>
      <c r="G48" s="164" t="s">
        <v>262</v>
      </c>
    </row>
    <row r="49" spans="1:7" ht="14.25">
      <c r="A49" s="149" t="s">
        <v>32</v>
      </c>
      <c r="B49" s="150">
        <v>27</v>
      </c>
      <c r="C49" s="151">
        <f t="shared" si="5"/>
        <v>0.3305582761998041</v>
      </c>
      <c r="D49" s="152"/>
      <c r="E49" s="152"/>
      <c r="F49" s="145"/>
      <c r="G49" s="146"/>
    </row>
    <row r="50" spans="1:7" ht="12.75">
      <c r="A50" s="149" t="s">
        <v>33</v>
      </c>
      <c r="B50" s="150">
        <v>7</v>
      </c>
      <c r="C50" s="151">
        <f t="shared" si="5"/>
        <v>0.08570029382957885</v>
      </c>
      <c r="D50" s="152"/>
      <c r="E50" s="143" t="s">
        <v>34</v>
      </c>
      <c r="F50" s="147"/>
      <c r="G50" s="159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3648</v>
      </c>
      <c r="G51" s="148">
        <v>100</v>
      </c>
    </row>
    <row r="52" spans="1:7" ht="12.75">
      <c r="A52" s="149" t="s">
        <v>37</v>
      </c>
      <c r="B52" s="150">
        <v>5</v>
      </c>
      <c r="C52" s="151">
        <f t="shared" si="5"/>
        <v>0.06121449559255632</v>
      </c>
      <c r="D52" s="152"/>
      <c r="E52" s="152" t="s">
        <v>38</v>
      </c>
      <c r="F52" s="150">
        <v>3517</v>
      </c>
      <c r="G52" s="153">
        <f>F52*100/F$51</f>
        <v>96.40899122807018</v>
      </c>
    </row>
    <row r="53" spans="1:7" ht="12.75">
      <c r="A53" s="149" t="s">
        <v>39</v>
      </c>
      <c r="B53" s="150">
        <v>1</v>
      </c>
      <c r="C53" s="151">
        <f t="shared" si="5"/>
        <v>0.012242899118511263</v>
      </c>
      <c r="D53" s="152"/>
      <c r="E53" s="152" t="s">
        <v>40</v>
      </c>
      <c r="F53" s="150">
        <v>131</v>
      </c>
      <c r="G53" s="153">
        <f>F53*100/F$51</f>
        <v>3.5910087719298245</v>
      </c>
    </row>
    <row r="54" spans="1:7" ht="14.25">
      <c r="A54" s="149" t="s">
        <v>41</v>
      </c>
      <c r="B54" s="150">
        <v>1</v>
      </c>
      <c r="C54" s="151">
        <f t="shared" si="5"/>
        <v>0.012242899118511263</v>
      </c>
      <c r="D54" s="152"/>
      <c r="E54" s="152" t="s">
        <v>42</v>
      </c>
      <c r="F54" s="150">
        <v>12</v>
      </c>
      <c r="G54" s="153">
        <f>F54*100/F$51</f>
        <v>0.32894736842105265</v>
      </c>
    </row>
    <row r="55" spans="1:7" ht="12.75">
      <c r="A55" s="149" t="s">
        <v>43</v>
      </c>
      <c r="B55" s="150">
        <v>75</v>
      </c>
      <c r="C55" s="151">
        <f>B55*100/B$7</f>
        <v>0.9182174338883448</v>
      </c>
      <c r="D55" s="152"/>
      <c r="E55" s="152"/>
      <c r="F55" s="145"/>
      <c r="G55" s="146"/>
    </row>
    <row r="56" spans="1:7" ht="12.75">
      <c r="A56" s="149" t="s">
        <v>44</v>
      </c>
      <c r="B56" s="165">
        <v>103</v>
      </c>
      <c r="C56" s="166">
        <f>B56*100/B$7</f>
        <v>1.2610186092066602</v>
      </c>
      <c r="D56" s="152"/>
      <c r="E56" s="152" t="s">
        <v>45</v>
      </c>
      <c r="F56" s="167">
        <v>0.8</v>
      </c>
      <c r="G56" s="164" t="s">
        <v>262</v>
      </c>
    </row>
    <row r="57" spans="1:7" ht="12.75">
      <c r="A57" s="149"/>
      <c r="B57" s="165"/>
      <c r="C57" s="166"/>
      <c r="D57" s="152"/>
      <c r="E57" s="152" t="s">
        <v>46</v>
      </c>
      <c r="F57" s="167">
        <v>5.5</v>
      </c>
      <c r="G57" s="164" t="s">
        <v>262</v>
      </c>
    </row>
    <row r="58" spans="1:7" ht="12.75">
      <c r="A58" s="168" t="s">
        <v>47</v>
      </c>
      <c r="B58" s="165"/>
      <c r="C58" s="166"/>
      <c r="D58" s="152"/>
      <c r="E58" s="152"/>
      <c r="F58" s="145"/>
      <c r="G58" s="146"/>
    </row>
    <row r="59" spans="1:7" ht="14.25">
      <c r="A59" s="169" t="s">
        <v>48</v>
      </c>
      <c r="B59" s="165"/>
      <c r="C59" s="166"/>
      <c r="D59" s="152"/>
      <c r="E59" s="143" t="s">
        <v>49</v>
      </c>
      <c r="F59" s="147"/>
      <c r="G59" s="159"/>
    </row>
    <row r="60" spans="1:7" ht="12.75">
      <c r="A60" s="149" t="s">
        <v>50</v>
      </c>
      <c r="B60" s="165">
        <v>7187</v>
      </c>
      <c r="C60" s="166">
        <f>B60*100/B7</f>
        <v>87.98971596474045</v>
      </c>
      <c r="D60" s="152"/>
      <c r="E60" s="143" t="s">
        <v>51</v>
      </c>
      <c r="F60" s="141">
        <v>3517</v>
      </c>
      <c r="G60" s="148">
        <v>100</v>
      </c>
    </row>
    <row r="61" spans="1:7" ht="12.75">
      <c r="A61" s="149" t="s">
        <v>52</v>
      </c>
      <c r="B61" s="165">
        <v>338</v>
      </c>
      <c r="C61" s="166">
        <f>B61*100/B7</f>
        <v>4.1380999020568074</v>
      </c>
      <c r="D61" s="152"/>
      <c r="E61" s="152" t="s">
        <v>53</v>
      </c>
      <c r="F61" s="170">
        <v>2254</v>
      </c>
      <c r="G61" s="153">
        <f>F61*100/F$60</f>
        <v>64.08871197042934</v>
      </c>
    </row>
    <row r="62" spans="1:7" ht="12.75">
      <c r="A62" s="149" t="s">
        <v>54</v>
      </c>
      <c r="B62" s="165">
        <v>19</v>
      </c>
      <c r="C62" s="166">
        <f>B62*100/B7</f>
        <v>0.232615083251714</v>
      </c>
      <c r="D62" s="152"/>
      <c r="E62" s="152" t="s">
        <v>55</v>
      </c>
      <c r="F62" s="170">
        <v>1263</v>
      </c>
      <c r="G62" s="153">
        <f>F62*100/F$60</f>
        <v>35.911288029570656</v>
      </c>
    </row>
    <row r="63" spans="1:7" ht="12.75">
      <c r="A63" s="149" t="s">
        <v>56</v>
      </c>
      <c r="B63" s="165">
        <v>600</v>
      </c>
      <c r="C63" s="166">
        <f>B63*100/B7</f>
        <v>7.345739471106758</v>
      </c>
      <c r="D63" s="152"/>
      <c r="E63" s="152"/>
      <c r="F63" s="145"/>
      <c r="G63" s="146"/>
    </row>
    <row r="64" spans="1:7" ht="12.75">
      <c r="A64" s="149" t="s">
        <v>57</v>
      </c>
      <c r="B64" s="165">
        <v>11</v>
      </c>
      <c r="C64" s="166">
        <f>B64*100/B7</f>
        <v>0.1346718903036239</v>
      </c>
      <c r="D64" s="152"/>
      <c r="E64" s="152" t="s">
        <v>58</v>
      </c>
      <c r="F64" s="163">
        <v>2.55</v>
      </c>
      <c r="G64" s="164" t="s">
        <v>262</v>
      </c>
    </row>
    <row r="65" spans="1:7" ht="13.5" thickBot="1">
      <c r="A65" s="171" t="s">
        <v>59</v>
      </c>
      <c r="B65" s="172">
        <v>119</v>
      </c>
      <c r="C65" s="173">
        <f>B65*100/B7</f>
        <v>1.4569049951028403</v>
      </c>
      <c r="D65" s="174"/>
      <c r="E65" s="174" t="s">
        <v>60</v>
      </c>
      <c r="F65" s="175">
        <v>1.74</v>
      </c>
      <c r="G65" s="176" t="s">
        <v>262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166</v>
      </c>
    </row>
    <row r="74" ht="12.75">
      <c r="A74" s="123" t="s">
        <v>66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8041</v>
      </c>
      <c r="G9" s="33">
        <f>(F9/$F$9)*100</f>
        <v>100</v>
      </c>
    </row>
    <row r="10" spans="1:7" ht="12.75">
      <c r="A10" s="29" t="s">
        <v>270</v>
      </c>
      <c r="B10" s="93">
        <v>1661</v>
      </c>
      <c r="C10" s="33">
        <f aca="true" t="shared" si="0" ref="C10:C15">(B10/$B$10)*100</f>
        <v>100</v>
      </c>
      <c r="E10" s="34" t="s">
        <v>271</v>
      </c>
      <c r="F10" s="97">
        <v>7035</v>
      </c>
      <c r="G10" s="84">
        <f aca="true" t="shared" si="1" ref="G10:G16">(F10/$F$9)*100</f>
        <v>87.48911826887203</v>
      </c>
    </row>
    <row r="11" spans="1:8" ht="12.75">
      <c r="A11" s="36" t="s">
        <v>272</v>
      </c>
      <c r="B11" s="98">
        <v>166</v>
      </c>
      <c r="C11" s="35">
        <f t="shared" si="0"/>
        <v>9.99397953040337</v>
      </c>
      <c r="E11" s="34" t="s">
        <v>273</v>
      </c>
      <c r="F11" s="97">
        <v>6938</v>
      </c>
      <c r="G11" s="84">
        <f t="shared" si="1"/>
        <v>86.28280064668573</v>
      </c>
      <c r="H11" s="15" t="s">
        <v>251</v>
      </c>
    </row>
    <row r="12" spans="1:8" ht="12.75">
      <c r="A12" s="36" t="s">
        <v>274</v>
      </c>
      <c r="B12" s="98">
        <v>79</v>
      </c>
      <c r="C12" s="35">
        <f t="shared" si="0"/>
        <v>4.7561709813365445</v>
      </c>
      <c r="E12" s="34" t="s">
        <v>275</v>
      </c>
      <c r="F12" s="97">
        <v>3462</v>
      </c>
      <c r="G12" s="84">
        <f t="shared" si="1"/>
        <v>43.05434647431912</v>
      </c>
      <c r="H12" s="15" t="s">
        <v>251</v>
      </c>
    </row>
    <row r="13" spans="1:7" ht="12.75">
      <c r="A13" s="36" t="s">
        <v>276</v>
      </c>
      <c r="B13" s="98">
        <v>604</v>
      </c>
      <c r="C13" s="35">
        <f t="shared" si="0"/>
        <v>36.36363636363637</v>
      </c>
      <c r="E13" s="34" t="s">
        <v>277</v>
      </c>
      <c r="F13" s="97">
        <v>3476</v>
      </c>
      <c r="G13" s="84">
        <f t="shared" si="1"/>
        <v>43.22845417236662</v>
      </c>
    </row>
    <row r="14" spans="1:7" ht="12.75">
      <c r="A14" s="36" t="s">
        <v>278</v>
      </c>
      <c r="B14" s="98">
        <v>365</v>
      </c>
      <c r="C14" s="35">
        <f t="shared" si="0"/>
        <v>21.97471402769416</v>
      </c>
      <c r="E14" s="34" t="s">
        <v>167</v>
      </c>
      <c r="F14" s="97">
        <v>97</v>
      </c>
      <c r="G14" s="84">
        <f t="shared" si="1"/>
        <v>1.2063176221862952</v>
      </c>
    </row>
    <row r="15" spans="1:7" ht="12.75">
      <c r="A15" s="36" t="s">
        <v>325</v>
      </c>
      <c r="B15" s="97">
        <v>447</v>
      </c>
      <c r="C15" s="35">
        <f t="shared" si="0"/>
        <v>26.91149909692956</v>
      </c>
      <c r="E15" s="34" t="s">
        <v>279</v>
      </c>
      <c r="F15" s="97">
        <v>1006</v>
      </c>
      <c r="G15" s="84">
        <f t="shared" si="1"/>
        <v>12.510881731127968</v>
      </c>
    </row>
    <row r="16" spans="1:7" ht="12.75">
      <c r="A16" s="36"/>
      <c r="B16" s="93" t="s">
        <v>251</v>
      </c>
      <c r="C16" s="10"/>
      <c r="E16" s="34" t="s">
        <v>280</v>
      </c>
      <c r="F16" s="98">
        <v>367</v>
      </c>
      <c r="G16" s="84">
        <f t="shared" si="1"/>
        <v>4.564108941673921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669</v>
      </c>
      <c r="G17" s="84">
        <f>(F17/$F$9)*100</f>
        <v>8.319860713841562</v>
      </c>
    </row>
    <row r="18" spans="1:7" ht="12.75">
      <c r="A18" s="29" t="s">
        <v>283</v>
      </c>
      <c r="B18" s="93">
        <v>6116</v>
      </c>
      <c r="C18" s="33">
        <f>(B18/$B$18)*100</f>
        <v>100</v>
      </c>
      <c r="E18" s="34" t="s">
        <v>284</v>
      </c>
      <c r="F18" s="97">
        <v>337</v>
      </c>
      <c r="G18" s="84">
        <f>(F18/$F$9)*100</f>
        <v>4.191021017286407</v>
      </c>
    </row>
    <row r="19" spans="1:7" ht="12.75">
      <c r="A19" s="36" t="s">
        <v>285</v>
      </c>
      <c r="B19" s="97">
        <v>172</v>
      </c>
      <c r="C19" s="84">
        <f aca="true" t="shared" si="2" ref="C19:C25">(B19/$B$18)*100</f>
        <v>2.8122956180510137</v>
      </c>
      <c r="E19" s="34"/>
      <c r="F19" s="97" t="s">
        <v>251</v>
      </c>
      <c r="G19" s="84"/>
    </row>
    <row r="20" spans="1:7" ht="12.75">
      <c r="A20" s="36" t="s">
        <v>286</v>
      </c>
      <c r="B20" s="97">
        <v>578</v>
      </c>
      <c r="C20" s="84">
        <f t="shared" si="2"/>
        <v>9.450621321124917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1828</v>
      </c>
      <c r="C21" s="84">
        <f t="shared" si="2"/>
        <v>29.888816219751472</v>
      </c>
      <c r="E21" s="38" t="s">
        <v>168</v>
      </c>
      <c r="F21" s="80">
        <v>1006</v>
      </c>
      <c r="G21" s="33">
        <f>(F21/$F$21)*100</f>
        <v>100</v>
      </c>
    </row>
    <row r="22" spans="1:7" ht="12.75">
      <c r="A22" s="36" t="s">
        <v>303</v>
      </c>
      <c r="B22" s="97">
        <v>1235</v>
      </c>
      <c r="C22" s="84">
        <f t="shared" si="2"/>
        <v>20.192936559843037</v>
      </c>
      <c r="E22" s="34" t="s">
        <v>304</v>
      </c>
      <c r="F22" s="97">
        <v>422</v>
      </c>
      <c r="G22" s="84">
        <f aca="true" t="shared" si="3" ref="G22:G27">(F22/$F$21)*100</f>
        <v>41.94831013916501</v>
      </c>
    </row>
    <row r="23" spans="1:7" ht="12.75">
      <c r="A23" s="36" t="s">
        <v>305</v>
      </c>
      <c r="B23" s="97">
        <v>278</v>
      </c>
      <c r="C23" s="84">
        <f t="shared" si="2"/>
        <v>4.545454545454546</v>
      </c>
      <c r="E23" s="34" t="s">
        <v>306</v>
      </c>
      <c r="F23" s="97">
        <v>417</v>
      </c>
      <c r="G23" s="84">
        <f t="shared" si="3"/>
        <v>41.45129224652088</v>
      </c>
    </row>
    <row r="24" spans="1:7" ht="12.75">
      <c r="A24" s="36" t="s">
        <v>307</v>
      </c>
      <c r="B24" s="97">
        <v>1334</v>
      </c>
      <c r="C24" s="84">
        <f t="shared" si="2"/>
        <v>21.811641595814258</v>
      </c>
      <c r="E24" s="34" t="s">
        <v>308</v>
      </c>
      <c r="F24" s="97">
        <v>14</v>
      </c>
      <c r="G24" s="84">
        <f t="shared" si="3"/>
        <v>1.3916500994035785</v>
      </c>
    </row>
    <row r="25" spans="1:7" ht="12.75">
      <c r="A25" s="36" t="s">
        <v>309</v>
      </c>
      <c r="B25" s="97">
        <v>691</v>
      </c>
      <c r="C25" s="84">
        <f t="shared" si="2"/>
        <v>11.298234139960758</v>
      </c>
      <c r="E25" s="34" t="s">
        <v>310</v>
      </c>
      <c r="F25" s="97">
        <v>0</v>
      </c>
      <c r="G25" s="84">
        <f t="shared" si="3"/>
        <v>0</v>
      </c>
    </row>
    <row r="26" spans="1:7" ht="12.75">
      <c r="A26" s="36"/>
      <c r="B26" s="93" t="s">
        <v>251</v>
      </c>
      <c r="C26" s="35"/>
      <c r="E26" s="34" t="s">
        <v>311</v>
      </c>
      <c r="F26" s="97">
        <v>136</v>
      </c>
      <c r="G26" s="84">
        <f t="shared" si="3"/>
        <v>13.518886679920477</v>
      </c>
    </row>
    <row r="27" spans="1:7" ht="12.75">
      <c r="A27" s="36" t="s">
        <v>312</v>
      </c>
      <c r="B27" s="108">
        <v>87.7</v>
      </c>
      <c r="C27" s="37" t="s">
        <v>262</v>
      </c>
      <c r="E27" s="34" t="s">
        <v>313</v>
      </c>
      <c r="F27" s="97">
        <v>17</v>
      </c>
      <c r="G27" s="84">
        <f t="shared" si="3"/>
        <v>1.6898608349900597</v>
      </c>
    </row>
    <row r="28" spans="1:7" ht="12.75">
      <c r="A28" s="36" t="s">
        <v>314</v>
      </c>
      <c r="B28" s="108">
        <v>33.1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7613</v>
      </c>
      <c r="G30" s="33">
        <f>(F30/$F$30)*100</f>
        <v>100</v>
      </c>
      <c r="J30" s="39"/>
    </row>
    <row r="31" spans="1:10" ht="12.75">
      <c r="A31" s="95" t="s">
        <v>297</v>
      </c>
      <c r="B31" s="93">
        <v>6844</v>
      </c>
      <c r="C31" s="33">
        <f>(B31/$B$31)*100</f>
        <v>100</v>
      </c>
      <c r="E31" s="34" t="s">
        <v>318</v>
      </c>
      <c r="F31" s="97">
        <v>6382</v>
      </c>
      <c r="G31" s="101">
        <f>(F31/$F$30)*100</f>
        <v>83.83029029292001</v>
      </c>
      <c r="J31" s="39"/>
    </row>
    <row r="32" spans="1:10" ht="12.75">
      <c r="A32" s="36" t="s">
        <v>319</v>
      </c>
      <c r="B32" s="97">
        <v>1603</v>
      </c>
      <c r="C32" s="10">
        <f>(B32/$B$31)*100</f>
        <v>23.42197545295149</v>
      </c>
      <c r="E32" s="34" t="s">
        <v>320</v>
      </c>
      <c r="F32" s="97">
        <v>1231</v>
      </c>
      <c r="G32" s="101">
        <f aca="true" t="shared" si="4" ref="G32:G39">(F32/$F$30)*100</f>
        <v>16.169709707079996</v>
      </c>
      <c r="J32" s="39"/>
    </row>
    <row r="33" spans="1:10" ht="12.75">
      <c r="A33" s="36" t="s">
        <v>321</v>
      </c>
      <c r="B33" s="97">
        <v>3604</v>
      </c>
      <c r="C33" s="10">
        <f aca="true" t="shared" si="5" ref="C33:C38">(B33/$B$31)*100</f>
        <v>52.65926358854471</v>
      </c>
      <c r="E33" s="34" t="s">
        <v>322</v>
      </c>
      <c r="F33" s="97">
        <v>462</v>
      </c>
      <c r="G33" s="101">
        <f t="shared" si="4"/>
        <v>6.068566924996716</v>
      </c>
      <c r="J33" s="39"/>
    </row>
    <row r="34" spans="1:7" ht="12.75">
      <c r="A34" s="36" t="s">
        <v>323</v>
      </c>
      <c r="B34" s="97">
        <v>132</v>
      </c>
      <c r="C34" s="10">
        <f t="shared" si="5"/>
        <v>1.928696668614845</v>
      </c>
      <c r="E34" s="34" t="s">
        <v>324</v>
      </c>
      <c r="F34" s="97">
        <v>200</v>
      </c>
      <c r="G34" s="101">
        <f t="shared" si="4"/>
        <v>2.627085248916327</v>
      </c>
    </row>
    <row r="35" spans="1:7" ht="12.75">
      <c r="A35" s="36" t="s">
        <v>326</v>
      </c>
      <c r="B35" s="97">
        <v>876</v>
      </c>
      <c r="C35" s="10">
        <f t="shared" si="5"/>
        <v>12.799532437171246</v>
      </c>
      <c r="E35" s="34" t="s">
        <v>322</v>
      </c>
      <c r="F35" s="97">
        <v>88</v>
      </c>
      <c r="G35" s="101">
        <f t="shared" si="4"/>
        <v>1.155917509523184</v>
      </c>
    </row>
    <row r="36" spans="1:7" ht="12.75">
      <c r="A36" s="36" t="s">
        <v>298</v>
      </c>
      <c r="B36" s="97">
        <v>762</v>
      </c>
      <c r="C36" s="10">
        <f t="shared" si="5"/>
        <v>11.13383985973115</v>
      </c>
      <c r="E36" s="34" t="s">
        <v>328</v>
      </c>
      <c r="F36" s="97">
        <v>675</v>
      </c>
      <c r="G36" s="101">
        <f t="shared" si="4"/>
        <v>8.866412715092604</v>
      </c>
    </row>
    <row r="37" spans="1:7" ht="12.75">
      <c r="A37" s="36" t="s">
        <v>327</v>
      </c>
      <c r="B37" s="97">
        <v>629</v>
      </c>
      <c r="C37" s="10">
        <f t="shared" si="5"/>
        <v>9.19053185271771</v>
      </c>
      <c r="E37" s="34" t="s">
        <v>322</v>
      </c>
      <c r="F37" s="97">
        <v>231</v>
      </c>
      <c r="G37" s="101">
        <f t="shared" si="4"/>
        <v>3.034283462498358</v>
      </c>
    </row>
    <row r="38" spans="1:7" ht="12.75">
      <c r="A38" s="36" t="s">
        <v>298</v>
      </c>
      <c r="B38" s="97">
        <v>404</v>
      </c>
      <c r="C38" s="10">
        <f t="shared" si="5"/>
        <v>5.902980713033314</v>
      </c>
      <c r="E38" s="34" t="s">
        <v>260</v>
      </c>
      <c r="F38" s="97">
        <v>252</v>
      </c>
      <c r="G38" s="101">
        <f t="shared" si="4"/>
        <v>3.3101274136345724</v>
      </c>
    </row>
    <row r="39" spans="1:7" ht="12.75">
      <c r="A39" s="36"/>
      <c r="B39" s="97" t="s">
        <v>251</v>
      </c>
      <c r="C39" s="10"/>
      <c r="E39" s="34" t="s">
        <v>322</v>
      </c>
      <c r="F39" s="97">
        <v>113</v>
      </c>
      <c r="G39" s="101">
        <f t="shared" si="4"/>
        <v>1.4843031656377248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117</v>
      </c>
      <c r="C42" s="33">
        <f>(B42/$B$42)*100</f>
        <v>100</v>
      </c>
      <c r="E42" s="31" t="s">
        <v>269</v>
      </c>
      <c r="F42" s="80">
        <v>8041</v>
      </c>
      <c r="G42" s="99">
        <f>(F42/$F$42)*100</f>
        <v>100</v>
      </c>
      <c r="I42" s="39"/>
    </row>
    <row r="43" spans="1:7" ht="12.75">
      <c r="A43" s="36" t="s">
        <v>302</v>
      </c>
      <c r="B43" s="98">
        <v>17</v>
      </c>
      <c r="C43" s="102">
        <f>(B43/$B$42)*100</f>
        <v>14.529914529914532</v>
      </c>
      <c r="E43" s="60" t="s">
        <v>169</v>
      </c>
      <c r="F43" s="106">
        <v>9438</v>
      </c>
      <c r="G43" s="107">
        <f aca="true" t="shared" si="6" ref="G43:G71">(F43/$F$42)*100</f>
        <v>117.37346101231189</v>
      </c>
    </row>
    <row r="44" spans="1:7" ht="12.75">
      <c r="A44" s="36"/>
      <c r="B44" s="93" t="s">
        <v>251</v>
      </c>
      <c r="C44" s="10"/>
      <c r="E44" s="1" t="s">
        <v>330</v>
      </c>
      <c r="F44" s="97">
        <v>10</v>
      </c>
      <c r="G44" s="101">
        <f t="shared" si="6"/>
        <v>0.12436264146250466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18</v>
      </c>
      <c r="G45" s="101">
        <f t="shared" si="6"/>
        <v>0.2238527546325084</v>
      </c>
    </row>
    <row r="46" spans="1:7" ht="12.75">
      <c r="A46" s="29" t="s">
        <v>332</v>
      </c>
      <c r="B46" s="93">
        <v>6549</v>
      </c>
      <c r="C46" s="33">
        <f>(B46/$B$46)*100</f>
        <v>100</v>
      </c>
      <c r="E46" s="1" t="s">
        <v>333</v>
      </c>
      <c r="F46" s="97">
        <v>6</v>
      </c>
      <c r="G46" s="101">
        <f t="shared" si="6"/>
        <v>0.0746175848775028</v>
      </c>
    </row>
    <row r="47" spans="1:7" ht="12.75">
      <c r="A47" s="36" t="s">
        <v>334</v>
      </c>
      <c r="B47" s="97">
        <v>924</v>
      </c>
      <c r="C47" s="10">
        <f>(B47/$B$46)*100</f>
        <v>14.109024278515802</v>
      </c>
      <c r="E47" s="1" t="s">
        <v>335</v>
      </c>
      <c r="F47" s="97">
        <v>106</v>
      </c>
      <c r="G47" s="101">
        <f t="shared" si="6"/>
        <v>1.3182439995025494</v>
      </c>
    </row>
    <row r="48" spans="1:7" ht="12.75">
      <c r="A48" s="36"/>
      <c r="B48" s="93" t="s">
        <v>251</v>
      </c>
      <c r="C48" s="10"/>
      <c r="E48" s="1" t="s">
        <v>336</v>
      </c>
      <c r="F48" s="97">
        <v>721</v>
      </c>
      <c r="G48" s="101">
        <f t="shared" si="6"/>
        <v>8.966546449446586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110</v>
      </c>
      <c r="G49" s="101">
        <f t="shared" si="6"/>
        <v>1.3679890560875512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52</v>
      </c>
      <c r="G50" s="101">
        <f t="shared" si="6"/>
        <v>0.6466857356050243</v>
      </c>
    </row>
    <row r="51" spans="1:7" ht="12.75">
      <c r="A51" s="5" t="s">
        <v>339</v>
      </c>
      <c r="B51" s="93">
        <v>1196</v>
      </c>
      <c r="C51" s="33">
        <f>(B51/$B$51)*100</f>
        <v>100</v>
      </c>
      <c r="E51" s="1" t="s">
        <v>340</v>
      </c>
      <c r="F51" s="97">
        <v>1215</v>
      </c>
      <c r="G51" s="101">
        <f t="shared" si="6"/>
        <v>15.110060937694318</v>
      </c>
    </row>
    <row r="52" spans="1:7" ht="12.75">
      <c r="A52" s="4" t="s">
        <v>341</v>
      </c>
      <c r="B52" s="98">
        <v>113</v>
      </c>
      <c r="C52" s="10">
        <f>(B52/$B$51)*100</f>
        <v>9.448160535117058</v>
      </c>
      <c r="E52" s="1" t="s">
        <v>342</v>
      </c>
      <c r="F52" s="97">
        <v>98</v>
      </c>
      <c r="G52" s="101">
        <f t="shared" si="6"/>
        <v>1.2187538863325458</v>
      </c>
    </row>
    <row r="53" spans="1:7" ht="12.75">
      <c r="A53" s="4"/>
      <c r="B53" s="93" t="s">
        <v>251</v>
      </c>
      <c r="C53" s="10"/>
      <c r="E53" s="1" t="s">
        <v>343</v>
      </c>
      <c r="F53" s="97">
        <v>41</v>
      </c>
      <c r="G53" s="101">
        <f t="shared" si="6"/>
        <v>0.5098868299962691</v>
      </c>
    </row>
    <row r="54" spans="1:7" ht="14.25">
      <c r="A54" s="5" t="s">
        <v>344</v>
      </c>
      <c r="B54" s="93">
        <v>4315</v>
      </c>
      <c r="C54" s="33">
        <f>(B54/$B$54)*100</f>
        <v>100</v>
      </c>
      <c r="E54" s="1" t="s">
        <v>202</v>
      </c>
      <c r="F54" s="97">
        <v>1632</v>
      </c>
      <c r="G54" s="101">
        <f t="shared" si="6"/>
        <v>20.29598308668076</v>
      </c>
    </row>
    <row r="55" spans="1:7" ht="12.75">
      <c r="A55" s="4" t="s">
        <v>341</v>
      </c>
      <c r="B55" s="98">
        <v>772</v>
      </c>
      <c r="C55" s="10">
        <f>(B55/$B$54)*100</f>
        <v>17.891077636152954</v>
      </c>
      <c r="E55" s="1" t="s">
        <v>345</v>
      </c>
      <c r="F55" s="97">
        <v>1776</v>
      </c>
      <c r="G55" s="101">
        <f t="shared" si="6"/>
        <v>22.086805123740827</v>
      </c>
    </row>
    <row r="56" spans="1:7" ht="12.75">
      <c r="A56" s="4" t="s">
        <v>346</v>
      </c>
      <c r="B56" s="177">
        <v>62.7</v>
      </c>
      <c r="C56" s="37" t="s">
        <v>262</v>
      </c>
      <c r="E56" s="1" t="s">
        <v>347</v>
      </c>
      <c r="F56" s="97">
        <v>48</v>
      </c>
      <c r="G56" s="101">
        <f t="shared" si="6"/>
        <v>0.5969406790200223</v>
      </c>
    </row>
    <row r="57" spans="1:7" ht="12.75">
      <c r="A57" s="4" t="s">
        <v>348</v>
      </c>
      <c r="B57" s="98">
        <v>3543</v>
      </c>
      <c r="C57" s="10">
        <f>(B57/$B$54)*100</f>
        <v>82.10892236384704</v>
      </c>
      <c r="E57" s="1" t="s">
        <v>349</v>
      </c>
      <c r="F57" s="97">
        <v>7</v>
      </c>
      <c r="G57" s="101">
        <f t="shared" si="6"/>
        <v>0.08705384902375327</v>
      </c>
    </row>
    <row r="58" spans="1:7" ht="12.75">
      <c r="A58" s="4" t="s">
        <v>346</v>
      </c>
      <c r="B58" s="177">
        <v>83.4</v>
      </c>
      <c r="C58" s="37" t="s">
        <v>262</v>
      </c>
      <c r="E58" s="1" t="s">
        <v>350</v>
      </c>
      <c r="F58" s="97">
        <v>556</v>
      </c>
      <c r="G58" s="101">
        <f t="shared" si="6"/>
        <v>6.914562865315259</v>
      </c>
    </row>
    <row r="59" spans="1:7" ht="12.75">
      <c r="A59" s="4"/>
      <c r="B59" s="93" t="s">
        <v>251</v>
      </c>
      <c r="C59" s="10"/>
      <c r="E59" s="1" t="s">
        <v>351</v>
      </c>
      <c r="F59" s="97">
        <v>11</v>
      </c>
      <c r="G59" s="101">
        <f t="shared" si="6"/>
        <v>0.13679890560875513</v>
      </c>
    </row>
    <row r="60" spans="1:7" ht="12.75">
      <c r="A60" s="5" t="s">
        <v>352</v>
      </c>
      <c r="B60" s="93">
        <v>1889</v>
      </c>
      <c r="C60" s="33">
        <f>(B60/$B$60)*100</f>
        <v>100</v>
      </c>
      <c r="E60" s="1" t="s">
        <v>353</v>
      </c>
      <c r="F60" s="97">
        <v>506</v>
      </c>
      <c r="G60" s="101">
        <f t="shared" si="6"/>
        <v>6.292749658002736</v>
      </c>
    </row>
    <row r="61" spans="1:7" ht="12.75">
      <c r="A61" s="4" t="s">
        <v>341</v>
      </c>
      <c r="B61" s="97">
        <v>685</v>
      </c>
      <c r="C61" s="10">
        <f>(B61/$B$60)*100</f>
        <v>36.262572789835886</v>
      </c>
      <c r="E61" s="1" t="s">
        <v>354</v>
      </c>
      <c r="F61" s="97">
        <v>94</v>
      </c>
      <c r="G61" s="101">
        <f t="shared" si="6"/>
        <v>1.1690088297475438</v>
      </c>
    </row>
    <row r="62" spans="1:7" ht="12.75">
      <c r="A62" s="4"/>
      <c r="B62" s="93" t="s">
        <v>251</v>
      </c>
      <c r="C62" s="10"/>
      <c r="E62" s="1" t="s">
        <v>355</v>
      </c>
      <c r="F62" s="97">
        <v>107</v>
      </c>
      <c r="G62" s="101">
        <f t="shared" si="6"/>
        <v>1.3306802636488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0</v>
      </c>
      <c r="G63" s="101">
        <f t="shared" si="6"/>
        <v>0</v>
      </c>
    </row>
    <row r="64" spans="1:7" ht="12.75">
      <c r="A64" s="29" t="s">
        <v>358</v>
      </c>
      <c r="B64" s="93">
        <v>7613</v>
      </c>
      <c r="C64" s="33">
        <f>(B64/$B$64)*100</f>
        <v>100</v>
      </c>
      <c r="E64" s="1" t="s">
        <v>359</v>
      </c>
      <c r="F64" s="97">
        <v>14</v>
      </c>
      <c r="G64" s="101">
        <f t="shared" si="6"/>
        <v>0.17410769804750653</v>
      </c>
    </row>
    <row r="65" spans="1:7" ht="12.75">
      <c r="A65" s="4" t="s">
        <v>257</v>
      </c>
      <c r="B65" s="97">
        <v>4665</v>
      </c>
      <c r="C65" s="10">
        <f>(B65/$B$64)*100</f>
        <v>61.27676343097333</v>
      </c>
      <c r="E65" s="1" t="s">
        <v>360</v>
      </c>
      <c r="F65" s="97">
        <v>33</v>
      </c>
      <c r="G65" s="101">
        <f t="shared" si="6"/>
        <v>0.4103967168262654</v>
      </c>
    </row>
    <row r="66" spans="1:7" ht="12.75">
      <c r="A66" s="4" t="s">
        <v>258</v>
      </c>
      <c r="B66" s="97">
        <v>2866</v>
      </c>
      <c r="C66" s="10">
        <f aca="true" t="shared" si="7" ref="C66:C71">(B66/$B$64)*100</f>
        <v>37.64613161697097</v>
      </c>
      <c r="E66" s="1" t="s">
        <v>361</v>
      </c>
      <c r="F66" s="97">
        <v>8</v>
      </c>
      <c r="G66" s="101">
        <f t="shared" si="6"/>
        <v>0.09949011317000372</v>
      </c>
    </row>
    <row r="67" spans="1:7" ht="12.75">
      <c r="A67" s="4" t="s">
        <v>362</v>
      </c>
      <c r="B67" s="97">
        <v>1474</v>
      </c>
      <c r="C67" s="10">
        <f t="shared" si="7"/>
        <v>19.361618284513334</v>
      </c>
      <c r="E67" s="1" t="s">
        <v>363</v>
      </c>
      <c r="F67" s="97">
        <v>90</v>
      </c>
      <c r="G67" s="101">
        <f t="shared" si="6"/>
        <v>1.119263773162542</v>
      </c>
    </row>
    <row r="68" spans="1:7" ht="12.75">
      <c r="A68" s="4" t="s">
        <v>364</v>
      </c>
      <c r="B68" s="97">
        <v>1392</v>
      </c>
      <c r="C68" s="10">
        <f t="shared" si="7"/>
        <v>18.28451333245764</v>
      </c>
      <c r="E68" s="1" t="s">
        <v>365</v>
      </c>
      <c r="F68" s="97">
        <v>233</v>
      </c>
      <c r="G68" s="101">
        <f t="shared" si="6"/>
        <v>2.8976495460763587</v>
      </c>
    </row>
    <row r="69" spans="1:7" ht="12.75">
      <c r="A69" s="4" t="s">
        <v>366</v>
      </c>
      <c r="B69" s="97">
        <v>647</v>
      </c>
      <c r="C69" s="10">
        <f t="shared" si="7"/>
        <v>8.49862078024432</v>
      </c>
      <c r="E69" s="1" t="s">
        <v>367</v>
      </c>
      <c r="F69" s="97">
        <v>56</v>
      </c>
      <c r="G69" s="101">
        <f t="shared" si="6"/>
        <v>0.6964307921900261</v>
      </c>
    </row>
    <row r="70" spans="1:7" ht="12.75">
      <c r="A70" s="4" t="s">
        <v>368</v>
      </c>
      <c r="B70" s="97">
        <v>745</v>
      </c>
      <c r="C70" s="10">
        <f t="shared" si="7"/>
        <v>9.785892552213319</v>
      </c>
      <c r="E70" s="1" t="s">
        <v>369</v>
      </c>
      <c r="F70" s="97">
        <v>53</v>
      </c>
      <c r="G70" s="101">
        <f t="shared" si="6"/>
        <v>0.6591219997512747</v>
      </c>
    </row>
    <row r="71" spans="1:7" ht="12.75">
      <c r="A71" s="7" t="s">
        <v>259</v>
      </c>
      <c r="B71" s="103">
        <v>82</v>
      </c>
      <c r="C71" s="40">
        <f t="shared" si="7"/>
        <v>1.0771049520556943</v>
      </c>
      <c r="D71" s="41"/>
      <c r="E71" s="9" t="s">
        <v>370</v>
      </c>
      <c r="F71" s="103">
        <v>1837</v>
      </c>
      <c r="G71" s="104">
        <f t="shared" si="6"/>
        <v>22.845417236662108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6762</v>
      </c>
      <c r="C9" s="81">
        <f>(B9/$B$9)*100</f>
        <v>100</v>
      </c>
      <c r="D9" s="65"/>
      <c r="E9" s="79" t="s">
        <v>382</v>
      </c>
      <c r="F9" s="80">
        <v>3499</v>
      </c>
      <c r="G9" s="81">
        <f>(F9/$F$9)*100</f>
        <v>100</v>
      </c>
    </row>
    <row r="10" spans="1:7" ht="12.75">
      <c r="A10" s="82" t="s">
        <v>383</v>
      </c>
      <c r="B10" s="97">
        <v>4066</v>
      </c>
      <c r="C10" s="105">
        <f>(B10/$B$9)*100</f>
        <v>60.13013901212659</v>
      </c>
      <c r="D10" s="65"/>
      <c r="E10" s="78" t="s">
        <v>384</v>
      </c>
      <c r="F10" s="97">
        <v>202</v>
      </c>
      <c r="G10" s="105">
        <f aca="true" t="shared" si="0" ref="G10:G19">(F10/$F$9)*100</f>
        <v>5.773078022292084</v>
      </c>
    </row>
    <row r="11" spans="1:7" ht="12.75">
      <c r="A11" s="82" t="s">
        <v>385</v>
      </c>
      <c r="B11" s="97">
        <v>4066</v>
      </c>
      <c r="C11" s="105">
        <f aca="true" t="shared" si="1" ref="C11:C16">(B11/$B$9)*100</f>
        <v>60.13013901212659</v>
      </c>
      <c r="D11" s="65"/>
      <c r="E11" s="78" t="s">
        <v>386</v>
      </c>
      <c r="F11" s="97">
        <v>198</v>
      </c>
      <c r="G11" s="105">
        <f t="shared" si="0"/>
        <v>5.658759645613032</v>
      </c>
    </row>
    <row r="12" spans="1:7" ht="12.75">
      <c r="A12" s="82" t="s">
        <v>387</v>
      </c>
      <c r="B12" s="97">
        <v>3918</v>
      </c>
      <c r="C12" s="105">
        <f>(B12/$B$9)*100</f>
        <v>57.941437444543034</v>
      </c>
      <c r="D12" s="65"/>
      <c r="E12" s="78" t="s">
        <v>388</v>
      </c>
      <c r="F12" s="97">
        <v>418</v>
      </c>
      <c r="G12" s="105">
        <f t="shared" si="0"/>
        <v>11.946270362960847</v>
      </c>
    </row>
    <row r="13" spans="1:7" ht="12.75">
      <c r="A13" s="82" t="s">
        <v>389</v>
      </c>
      <c r="B13" s="97">
        <v>148</v>
      </c>
      <c r="C13" s="105">
        <f>(B13/$B$9)*100</f>
        <v>2.188701567583555</v>
      </c>
      <c r="D13" s="65"/>
      <c r="E13" s="78" t="s">
        <v>390</v>
      </c>
      <c r="F13" s="97">
        <v>419</v>
      </c>
      <c r="G13" s="105">
        <f t="shared" si="0"/>
        <v>11.97484995713061</v>
      </c>
    </row>
    <row r="14" spans="1:7" ht="12.75">
      <c r="A14" s="82" t="s">
        <v>391</v>
      </c>
      <c r="B14" s="109">
        <v>3.6</v>
      </c>
      <c r="C14" s="112" t="s">
        <v>262</v>
      </c>
      <c r="D14" s="65"/>
      <c r="E14" s="78" t="s">
        <v>392</v>
      </c>
      <c r="F14" s="97">
        <v>587</v>
      </c>
      <c r="G14" s="105">
        <f t="shared" si="0"/>
        <v>16.776221777650758</v>
      </c>
    </row>
    <row r="15" spans="1:7" ht="12.75">
      <c r="A15" s="82" t="s">
        <v>393</v>
      </c>
      <c r="B15" s="109">
        <v>0</v>
      </c>
      <c r="C15" s="105">
        <f t="shared" si="1"/>
        <v>0</v>
      </c>
      <c r="D15" s="65"/>
      <c r="E15" s="78" t="s">
        <v>394</v>
      </c>
      <c r="F15" s="97">
        <v>698</v>
      </c>
      <c r="G15" s="105">
        <f t="shared" si="0"/>
        <v>19.948556730494428</v>
      </c>
    </row>
    <row r="16" spans="1:7" ht="12.75">
      <c r="A16" s="82" t="s">
        <v>68</v>
      </c>
      <c r="B16" s="97">
        <v>2696</v>
      </c>
      <c r="C16" s="105">
        <f t="shared" si="1"/>
        <v>39.86986098787341</v>
      </c>
      <c r="D16" s="65"/>
      <c r="E16" s="78" t="s">
        <v>69</v>
      </c>
      <c r="F16" s="97">
        <v>493</v>
      </c>
      <c r="G16" s="105">
        <f t="shared" si="0"/>
        <v>14.089739925693054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389</v>
      </c>
      <c r="G17" s="105">
        <f t="shared" si="0"/>
        <v>11.117462132037726</v>
      </c>
    </row>
    <row r="18" spans="1:7" ht="12.75">
      <c r="A18" s="77" t="s">
        <v>71</v>
      </c>
      <c r="B18" s="80">
        <v>3713</v>
      </c>
      <c r="C18" s="81">
        <f>(B18/$B$18)*100</f>
        <v>100</v>
      </c>
      <c r="D18" s="65"/>
      <c r="E18" s="78" t="s">
        <v>171</v>
      </c>
      <c r="F18" s="97">
        <v>51</v>
      </c>
      <c r="G18" s="105">
        <f t="shared" si="0"/>
        <v>1.4575593026579023</v>
      </c>
    </row>
    <row r="19" spans="1:9" ht="12.75">
      <c r="A19" s="82" t="s">
        <v>383</v>
      </c>
      <c r="B19" s="97">
        <v>1930</v>
      </c>
      <c r="C19" s="105">
        <f>(B19/$B$18)*100</f>
        <v>51.979531376245625</v>
      </c>
      <c r="D19" s="65"/>
      <c r="E19" s="78" t="s">
        <v>170</v>
      </c>
      <c r="F19" s="98">
        <v>44</v>
      </c>
      <c r="G19" s="105">
        <f t="shared" si="0"/>
        <v>1.2575021434695628</v>
      </c>
      <c r="I19" s="118"/>
    </row>
    <row r="20" spans="1:7" ht="12.75">
      <c r="A20" s="82" t="s">
        <v>385</v>
      </c>
      <c r="B20" s="97">
        <v>1930</v>
      </c>
      <c r="C20" s="105">
        <f>(B20/$B$18)*100</f>
        <v>51.979531376245625</v>
      </c>
      <c r="D20" s="65"/>
      <c r="E20" s="78" t="s">
        <v>72</v>
      </c>
      <c r="F20" s="97">
        <v>47953</v>
      </c>
      <c r="G20" s="112" t="s">
        <v>262</v>
      </c>
    </row>
    <row r="21" spans="1:7" ht="12.75">
      <c r="A21" s="82" t="s">
        <v>387</v>
      </c>
      <c r="B21" s="97">
        <v>1836</v>
      </c>
      <c r="C21" s="105">
        <f>(B21/$B$18)*100</f>
        <v>49.44788580662537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2586</v>
      </c>
      <c r="G22" s="105">
        <f>(F22/$F$9)*100</f>
        <v>73.90683052300658</v>
      </c>
    </row>
    <row r="23" spans="1:7" ht="12.75">
      <c r="A23" s="77" t="s">
        <v>74</v>
      </c>
      <c r="B23" s="80">
        <v>530</v>
      </c>
      <c r="C23" s="81">
        <f>(B23/$B$23)*100</f>
        <v>100</v>
      </c>
      <c r="D23" s="65"/>
      <c r="E23" s="78" t="s">
        <v>75</v>
      </c>
      <c r="F23" s="97">
        <v>59713</v>
      </c>
      <c r="G23" s="112" t="s">
        <v>262</v>
      </c>
    </row>
    <row r="24" spans="1:7" ht="12.75">
      <c r="A24" s="82" t="s">
        <v>76</v>
      </c>
      <c r="B24" s="97">
        <v>299</v>
      </c>
      <c r="C24" s="105">
        <f>(B24/$B$23)*100</f>
        <v>56.41509433962264</v>
      </c>
      <c r="D24" s="65"/>
      <c r="E24" s="78" t="s">
        <v>77</v>
      </c>
      <c r="F24" s="97">
        <v>1303</v>
      </c>
      <c r="G24" s="105">
        <f>(F24/$F$9)*100</f>
        <v>37.23921120320092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12485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118</v>
      </c>
      <c r="G26" s="105">
        <f>(F26/$F$9)*100</f>
        <v>3.372392112032009</v>
      </c>
    </row>
    <row r="27" spans="1:7" ht="12.75">
      <c r="A27" s="77" t="s">
        <v>86</v>
      </c>
      <c r="B27" s="80">
        <v>3816</v>
      </c>
      <c r="C27" s="81">
        <f>(B27/$B$27)*100</f>
        <v>100</v>
      </c>
      <c r="D27" s="65"/>
      <c r="E27" s="78" t="s">
        <v>79</v>
      </c>
      <c r="F27" s="98">
        <v>6622</v>
      </c>
      <c r="G27" s="112" t="s">
        <v>262</v>
      </c>
    </row>
    <row r="28" spans="1:7" ht="12.75">
      <c r="A28" s="82" t="s">
        <v>87</v>
      </c>
      <c r="B28" s="97">
        <v>3096</v>
      </c>
      <c r="C28" s="105">
        <f aca="true" t="shared" si="2" ref="C28:C33">(B28/$B$27)*100</f>
        <v>81.13207547169812</v>
      </c>
      <c r="D28" s="65"/>
      <c r="E28" s="78" t="s">
        <v>80</v>
      </c>
      <c r="F28" s="97">
        <v>66</v>
      </c>
      <c r="G28" s="105">
        <f>(F28/$F$9)*100</f>
        <v>1.886253215204344</v>
      </c>
    </row>
    <row r="29" spans="1:7" ht="12.75">
      <c r="A29" s="82" t="s">
        <v>88</v>
      </c>
      <c r="B29" s="97">
        <v>251</v>
      </c>
      <c r="C29" s="105">
        <f t="shared" si="2"/>
        <v>6.577568134171907</v>
      </c>
      <c r="D29" s="65"/>
      <c r="E29" s="78" t="s">
        <v>81</v>
      </c>
      <c r="F29" s="97">
        <v>1246</v>
      </c>
      <c r="G29" s="112" t="s">
        <v>262</v>
      </c>
    </row>
    <row r="30" spans="1:7" ht="12.75">
      <c r="A30" s="82" t="s">
        <v>89</v>
      </c>
      <c r="B30" s="97">
        <v>268</v>
      </c>
      <c r="C30" s="105">
        <f t="shared" si="2"/>
        <v>7.023060796645702</v>
      </c>
      <c r="D30" s="65"/>
      <c r="E30" s="78" t="s">
        <v>82</v>
      </c>
      <c r="F30" s="97">
        <v>769</v>
      </c>
      <c r="G30" s="105">
        <f>(F30/$F$9)*100</f>
        <v>21.977707916547583</v>
      </c>
    </row>
    <row r="31" spans="1:7" ht="12.75">
      <c r="A31" s="82" t="s">
        <v>116</v>
      </c>
      <c r="B31" s="97">
        <v>77</v>
      </c>
      <c r="C31" s="105">
        <f t="shared" si="2"/>
        <v>2.017819706498952</v>
      </c>
      <c r="D31" s="65"/>
      <c r="E31" s="78" t="s">
        <v>83</v>
      </c>
      <c r="F31" s="97">
        <v>15030</v>
      </c>
      <c r="G31" s="112" t="s">
        <v>262</v>
      </c>
    </row>
    <row r="32" spans="1:7" ht="12.75">
      <c r="A32" s="82" t="s">
        <v>90</v>
      </c>
      <c r="B32" s="97">
        <v>33</v>
      </c>
      <c r="C32" s="105">
        <f t="shared" si="2"/>
        <v>0.8647798742138365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91</v>
      </c>
      <c r="C33" s="105">
        <f t="shared" si="2"/>
        <v>2.3846960167714886</v>
      </c>
      <c r="D33" s="65"/>
      <c r="E33" s="79" t="s">
        <v>85</v>
      </c>
      <c r="F33" s="80">
        <v>2159</v>
      </c>
      <c r="G33" s="81">
        <f>(F33/$F$33)*100</f>
        <v>100</v>
      </c>
    </row>
    <row r="34" spans="1:7" ht="12.75">
      <c r="A34" s="82" t="s">
        <v>92</v>
      </c>
      <c r="B34" s="109">
        <v>25.3</v>
      </c>
      <c r="C34" s="112" t="s">
        <v>262</v>
      </c>
      <c r="D34" s="65"/>
      <c r="E34" s="78" t="s">
        <v>384</v>
      </c>
      <c r="F34" s="97">
        <v>43</v>
      </c>
      <c r="G34" s="105">
        <f aca="true" t="shared" si="3" ref="G34:G43">(F34/$F$33)*100</f>
        <v>1.9916628068550255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37</v>
      </c>
      <c r="G35" s="105">
        <f t="shared" si="3"/>
        <v>1.7137563686892079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124</v>
      </c>
      <c r="G36" s="105">
        <f t="shared" si="3"/>
        <v>5.743399722093562</v>
      </c>
    </row>
    <row r="37" spans="1:7" ht="12.75">
      <c r="A37" s="77" t="s">
        <v>95</v>
      </c>
      <c r="B37" s="80">
        <v>3918</v>
      </c>
      <c r="C37" s="81">
        <f>(B37/$B$37)*100</f>
        <v>100</v>
      </c>
      <c r="D37" s="65"/>
      <c r="E37" s="78" t="s">
        <v>390</v>
      </c>
      <c r="F37" s="97">
        <v>250</v>
      </c>
      <c r="G37" s="105">
        <f t="shared" si="3"/>
        <v>11.579434923575729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353</v>
      </c>
      <c r="G38" s="105">
        <f t="shared" si="3"/>
        <v>16.35016211208893</v>
      </c>
    </row>
    <row r="39" spans="1:7" ht="12.75">
      <c r="A39" s="82" t="s">
        <v>98</v>
      </c>
      <c r="B39" s="98">
        <v>1664</v>
      </c>
      <c r="C39" s="105">
        <f>(B39/$B$37)*100</f>
        <v>42.470648289943846</v>
      </c>
      <c r="D39" s="65"/>
      <c r="E39" s="78" t="s">
        <v>394</v>
      </c>
      <c r="F39" s="97">
        <v>562</v>
      </c>
      <c r="G39" s="105">
        <f t="shared" si="3"/>
        <v>26.030569708198243</v>
      </c>
    </row>
    <row r="40" spans="1:7" ht="12.75">
      <c r="A40" s="82" t="s">
        <v>99</v>
      </c>
      <c r="B40" s="98">
        <v>576</v>
      </c>
      <c r="C40" s="105">
        <f>(B40/$B$37)*100</f>
        <v>14.701378254211333</v>
      </c>
      <c r="D40" s="65"/>
      <c r="E40" s="78" t="s">
        <v>69</v>
      </c>
      <c r="F40" s="97">
        <v>402</v>
      </c>
      <c r="G40" s="105">
        <f t="shared" si="3"/>
        <v>18.619731357109774</v>
      </c>
    </row>
    <row r="41" spans="1:7" ht="12.75">
      <c r="A41" s="82" t="s">
        <v>101</v>
      </c>
      <c r="B41" s="98">
        <v>1151</v>
      </c>
      <c r="C41" s="105">
        <f>(B41/$B$37)*100</f>
        <v>29.37723328228688</v>
      </c>
      <c r="D41" s="65"/>
      <c r="E41" s="78" t="s">
        <v>70</v>
      </c>
      <c r="F41" s="97">
        <v>316</v>
      </c>
      <c r="G41" s="105">
        <f t="shared" si="3"/>
        <v>14.636405743399722</v>
      </c>
    </row>
    <row r="42" spans="1:7" ht="12.75">
      <c r="A42" s="82" t="s">
        <v>261</v>
      </c>
      <c r="B42" s="98">
        <v>7</v>
      </c>
      <c r="C42" s="105">
        <f>(B42/$B$37)*100</f>
        <v>0.17866258295048493</v>
      </c>
      <c r="D42" s="65"/>
      <c r="E42" s="78" t="s">
        <v>171</v>
      </c>
      <c r="F42" s="97">
        <v>34</v>
      </c>
      <c r="G42" s="105">
        <f t="shared" si="3"/>
        <v>1.574803149606299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38</v>
      </c>
      <c r="G43" s="105">
        <f t="shared" si="3"/>
        <v>1.760074108383511</v>
      </c>
    </row>
    <row r="44" spans="1:7" ht="12.75">
      <c r="A44" s="82" t="s">
        <v>292</v>
      </c>
      <c r="B44" s="98">
        <v>217</v>
      </c>
      <c r="C44" s="105">
        <f>(B44/$B$37)*100</f>
        <v>5.538540071465033</v>
      </c>
      <c r="D44" s="65"/>
      <c r="E44" s="78" t="s">
        <v>94</v>
      </c>
      <c r="F44" s="97">
        <v>60170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303</v>
      </c>
      <c r="C46" s="105">
        <f>(B46/$B$37)*100</f>
        <v>7.73353751914242</v>
      </c>
      <c r="D46" s="65"/>
      <c r="E46" s="78" t="s">
        <v>97</v>
      </c>
      <c r="F46" s="97">
        <v>25357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47437</v>
      </c>
      <c r="G48" s="112" t="s">
        <v>262</v>
      </c>
    </row>
    <row r="49" spans="1:7" ht="13.5" thickBot="1">
      <c r="A49" s="82" t="s">
        <v>293</v>
      </c>
      <c r="B49" s="98">
        <v>7</v>
      </c>
      <c r="C49" s="105">
        <f aca="true" t="shared" si="4" ref="C49:C55">(B49/$B$37)*100</f>
        <v>0.17866258295048493</v>
      </c>
      <c r="D49" s="87"/>
      <c r="E49" s="88" t="s">
        <v>103</v>
      </c>
      <c r="F49" s="113">
        <v>33096</v>
      </c>
      <c r="G49" s="114" t="s">
        <v>262</v>
      </c>
    </row>
    <row r="50" spans="1:7" ht="13.5" thickTop="1">
      <c r="A50" s="82" t="s">
        <v>117</v>
      </c>
      <c r="B50" s="98">
        <v>184</v>
      </c>
      <c r="C50" s="105">
        <f t="shared" si="4"/>
        <v>4.696273608984176</v>
      </c>
      <c r="D50" s="65"/>
      <c r="E50" s="78"/>
      <c r="F50" s="86"/>
      <c r="G50" s="85"/>
    </row>
    <row r="51" spans="1:7" ht="12.75">
      <c r="A51" s="82" t="s">
        <v>118</v>
      </c>
      <c r="B51" s="98">
        <v>424</v>
      </c>
      <c r="C51" s="105">
        <f t="shared" si="4"/>
        <v>10.82184788157223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135</v>
      </c>
      <c r="C52" s="105">
        <f t="shared" si="4"/>
        <v>3.4456355283307807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526</v>
      </c>
      <c r="C53" s="105">
        <f t="shared" si="4"/>
        <v>13.425216947422156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182</v>
      </c>
      <c r="C54" s="105">
        <f t="shared" si="4"/>
        <v>4.645227156712608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95</v>
      </c>
      <c r="C55" s="105">
        <f t="shared" si="4"/>
        <v>2.4247064828994387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7" t="s">
        <v>396</v>
      </c>
    </row>
    <row r="57" spans="1:12" ht="12.75">
      <c r="A57" s="82" t="s">
        <v>373</v>
      </c>
      <c r="B57" s="98">
        <v>373</v>
      </c>
      <c r="C57" s="105">
        <f>(B57/$B$37)*100</f>
        <v>9.52016334864727</v>
      </c>
      <c r="D57" s="65"/>
      <c r="E57" s="79" t="s">
        <v>85</v>
      </c>
      <c r="F57" s="80">
        <v>75</v>
      </c>
      <c r="G57" s="105">
        <f>(F57/L57)*100</f>
        <v>3.4738304770727186</v>
      </c>
      <c r="H57" s="79" t="s">
        <v>85</v>
      </c>
      <c r="L57" s="15">
        <v>2159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44</v>
      </c>
      <c r="G58" s="105">
        <f>(F58/L58)*100</f>
        <v>5.0228310502283104</v>
      </c>
      <c r="H58" s="78" t="s">
        <v>119</v>
      </c>
      <c r="L58" s="15">
        <v>876</v>
      </c>
    </row>
    <row r="59" spans="1:12" ht="12.75">
      <c r="A59" s="82" t="s">
        <v>113</v>
      </c>
      <c r="B59" s="98">
        <v>498</v>
      </c>
      <c r="C59" s="105">
        <f>(B59/$B$37)*100</f>
        <v>12.710566615620214</v>
      </c>
      <c r="D59" s="65"/>
      <c r="E59" s="78" t="s">
        <v>121</v>
      </c>
      <c r="F59" s="97">
        <v>5</v>
      </c>
      <c r="G59" s="105">
        <f>(F59/L59)*100</f>
        <v>1.4245014245014245</v>
      </c>
      <c r="H59" s="78" t="s">
        <v>121</v>
      </c>
      <c r="L59" s="15">
        <v>351</v>
      </c>
    </row>
    <row r="60" spans="1:7" ht="12.75">
      <c r="A60" s="82" t="s">
        <v>114</v>
      </c>
      <c r="B60" s="98">
        <v>830</v>
      </c>
      <c r="C60" s="105">
        <f>(B60/$B$37)*100</f>
        <v>21.184277692700356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311</v>
      </c>
      <c r="C62" s="105">
        <f>(B62/$B$37)*100</f>
        <v>7.937723328228688</v>
      </c>
      <c r="D62" s="65"/>
      <c r="E62" s="79" t="s">
        <v>124</v>
      </c>
      <c r="F62" s="80">
        <v>29</v>
      </c>
      <c r="G62" s="105">
        <f>(F62/L62)*100</f>
        <v>8.761329305135952</v>
      </c>
      <c r="H62" s="79" t="s">
        <v>395</v>
      </c>
      <c r="L62" s="15">
        <v>331</v>
      </c>
    </row>
    <row r="63" spans="1:12" ht="12.75">
      <c r="A63" s="61" t="s">
        <v>294</v>
      </c>
      <c r="B63" s="98">
        <v>157</v>
      </c>
      <c r="C63" s="105">
        <f>(B63/$B$37)*100</f>
        <v>4.00714650331802</v>
      </c>
      <c r="D63" s="65"/>
      <c r="E63" s="78" t="s">
        <v>119</v>
      </c>
      <c r="F63" s="97">
        <v>19</v>
      </c>
      <c r="G63" s="105">
        <f>(F63/L63)*100</f>
        <v>13.194444444444445</v>
      </c>
      <c r="H63" s="78" t="s">
        <v>119</v>
      </c>
      <c r="L63" s="15">
        <v>144</v>
      </c>
    </row>
    <row r="64" spans="1:12" ht="12.75">
      <c r="A64" s="82" t="s">
        <v>115</v>
      </c>
      <c r="B64" s="98">
        <v>196</v>
      </c>
      <c r="C64" s="105">
        <f>(B64/$B$37)*100</f>
        <v>5.002552322613578</v>
      </c>
      <c r="D64" s="65"/>
      <c r="E64" s="78" t="s">
        <v>121</v>
      </c>
      <c r="F64" s="97">
        <v>0</v>
      </c>
      <c r="G64" s="105">
        <f>(F64/L64)*100</f>
        <v>0</v>
      </c>
      <c r="H64" s="78" t="s">
        <v>121</v>
      </c>
      <c r="L64" s="15">
        <v>24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419</v>
      </c>
      <c r="G66" s="105">
        <f aca="true" t="shared" si="5" ref="G66:G71">(F66/L66)*100</f>
        <v>5.352580480327031</v>
      </c>
      <c r="H66" s="79" t="s">
        <v>125</v>
      </c>
      <c r="L66" s="15">
        <v>7828</v>
      </c>
    </row>
    <row r="67" spans="1:12" ht="12.75">
      <c r="A67" s="82" t="s">
        <v>127</v>
      </c>
      <c r="B67" s="97">
        <v>3214</v>
      </c>
      <c r="C67" s="105">
        <f>(B67/$B$37)*100</f>
        <v>82.03164880040838</v>
      </c>
      <c r="D67" s="65"/>
      <c r="E67" s="78" t="s">
        <v>263</v>
      </c>
      <c r="F67" s="97">
        <v>350</v>
      </c>
      <c r="G67" s="105">
        <f t="shared" si="5"/>
        <v>5.523989898989899</v>
      </c>
      <c r="H67" s="78" t="s">
        <v>263</v>
      </c>
      <c r="L67" s="15">
        <v>6336</v>
      </c>
    </row>
    <row r="68" spans="1:12" ht="12.75">
      <c r="A68" s="82" t="s">
        <v>129</v>
      </c>
      <c r="B68" s="97">
        <v>507</v>
      </c>
      <c r="C68" s="105">
        <f>(B68/$B$37)*100</f>
        <v>12.940275650842267</v>
      </c>
      <c r="D68" s="65"/>
      <c r="E68" s="78" t="s">
        <v>128</v>
      </c>
      <c r="F68" s="97">
        <v>165</v>
      </c>
      <c r="G68" s="105">
        <f t="shared" si="5"/>
        <v>8.734780307040763</v>
      </c>
      <c r="H68" s="78" t="s">
        <v>128</v>
      </c>
      <c r="L68" s="15">
        <v>1889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46</v>
      </c>
      <c r="G69" s="105">
        <f t="shared" si="5"/>
        <v>3.1313818924438395</v>
      </c>
      <c r="H69" s="78" t="s">
        <v>130</v>
      </c>
      <c r="L69" s="15">
        <v>1469</v>
      </c>
    </row>
    <row r="70" spans="1:12" ht="12.75">
      <c r="A70" s="82" t="s">
        <v>377</v>
      </c>
      <c r="B70" s="97">
        <v>197</v>
      </c>
      <c r="C70" s="105">
        <f>(B70/$B$37)*100</f>
        <v>5.028075548749362</v>
      </c>
      <c r="D70" s="65"/>
      <c r="E70" s="78" t="s">
        <v>131</v>
      </c>
      <c r="F70" s="97">
        <v>36</v>
      </c>
      <c r="G70" s="105">
        <f t="shared" si="5"/>
        <v>3.45821325648415</v>
      </c>
      <c r="H70" s="78" t="s">
        <v>131</v>
      </c>
      <c r="L70" s="15">
        <v>1041</v>
      </c>
    </row>
    <row r="71" spans="1:12" ht="13.5" thickBot="1">
      <c r="A71" s="90" t="s">
        <v>372</v>
      </c>
      <c r="B71" s="110">
        <v>0</v>
      </c>
      <c r="C71" s="111">
        <f>(B71/$B$37)*100</f>
        <v>0</v>
      </c>
      <c r="D71" s="91"/>
      <c r="E71" s="92" t="s">
        <v>132</v>
      </c>
      <c r="F71" s="110">
        <v>230</v>
      </c>
      <c r="G71" s="119">
        <f t="shared" si="5"/>
        <v>14.32129514321295</v>
      </c>
      <c r="H71" s="92" t="s">
        <v>132</v>
      </c>
      <c r="L71" s="15">
        <v>1606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3617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3485</v>
      </c>
      <c r="G9" s="81">
        <f>(F9/$F$9)*100</f>
        <v>100</v>
      </c>
      <c r="I9" s="53"/>
    </row>
    <row r="10" spans="1:7" ht="12.75">
      <c r="A10" s="36" t="s">
        <v>138</v>
      </c>
      <c r="B10" s="97">
        <v>2113</v>
      </c>
      <c r="C10" s="105">
        <f aca="true" t="shared" si="0" ref="C10:C18">(B10/$B$8)*100</f>
        <v>58.418578932817255</v>
      </c>
      <c r="E10" s="32" t="s">
        <v>139</v>
      </c>
      <c r="F10" s="97">
        <v>3450</v>
      </c>
      <c r="G10" s="105">
        <f>(F10/$F$9)*100</f>
        <v>98.99569583931134</v>
      </c>
    </row>
    <row r="11" spans="1:7" ht="12.75">
      <c r="A11" s="36" t="s">
        <v>140</v>
      </c>
      <c r="B11" s="97">
        <v>153</v>
      </c>
      <c r="C11" s="105">
        <f t="shared" si="0"/>
        <v>4.2300248824993085</v>
      </c>
      <c r="E11" s="32" t="s">
        <v>141</v>
      </c>
      <c r="F11" s="97">
        <v>12</v>
      </c>
      <c r="G11" s="105">
        <f>(F11/$F$9)*100</f>
        <v>0.3443328550932568</v>
      </c>
    </row>
    <row r="12" spans="1:7" ht="12.75">
      <c r="A12" s="36" t="s">
        <v>142</v>
      </c>
      <c r="B12" s="97">
        <v>32</v>
      </c>
      <c r="C12" s="105">
        <f t="shared" si="0"/>
        <v>0.8847110865358032</v>
      </c>
      <c r="E12" s="32" t="s">
        <v>143</v>
      </c>
      <c r="F12" s="97">
        <v>23</v>
      </c>
      <c r="G12" s="105">
        <f>(F12/$F$9)*100</f>
        <v>0.6599713055954088</v>
      </c>
    </row>
    <row r="13" spans="1:7" ht="12.75">
      <c r="A13" s="36" t="s">
        <v>144</v>
      </c>
      <c r="B13" s="97">
        <v>386</v>
      </c>
      <c r="C13" s="105">
        <f t="shared" si="0"/>
        <v>10.671827481338125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30</v>
      </c>
      <c r="C14" s="105">
        <f t="shared" si="0"/>
        <v>0.8294166436273155</v>
      </c>
      <c r="E14" s="42" t="s">
        <v>146</v>
      </c>
      <c r="F14" s="80">
        <v>2078</v>
      </c>
      <c r="G14" s="81">
        <f>(F14/$F$14)*100</f>
        <v>100</v>
      </c>
    </row>
    <row r="15" spans="1:7" ht="12.75">
      <c r="A15" s="36" t="s">
        <v>147</v>
      </c>
      <c r="B15" s="97">
        <v>73</v>
      </c>
      <c r="C15" s="105">
        <f t="shared" si="0"/>
        <v>2.018247166159801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830</v>
      </c>
      <c r="C16" s="105">
        <f t="shared" si="0"/>
        <v>22.947193807022394</v>
      </c>
      <c r="E16" s="1" t="s">
        <v>150</v>
      </c>
      <c r="F16" s="97">
        <v>8</v>
      </c>
      <c r="G16" s="105">
        <f>(F16/$F$14)*100</f>
        <v>0.384985563041386</v>
      </c>
    </row>
    <row r="17" spans="1:7" ht="12.75">
      <c r="A17" s="36" t="s">
        <v>151</v>
      </c>
      <c r="B17" s="97">
        <v>0</v>
      </c>
      <c r="C17" s="105">
        <f t="shared" si="0"/>
        <v>0</v>
      </c>
      <c r="E17" s="1" t="s">
        <v>152</v>
      </c>
      <c r="F17" s="97">
        <v>285</v>
      </c>
      <c r="G17" s="105">
        <f aca="true" t="shared" si="1" ref="G17:G23">(F17/$F$14)*100</f>
        <v>13.715110683349375</v>
      </c>
    </row>
    <row r="18" spans="1:7" ht="12.75">
      <c r="A18" s="36" t="s">
        <v>153</v>
      </c>
      <c r="B18" s="97">
        <v>0</v>
      </c>
      <c r="C18" s="105">
        <f t="shared" si="0"/>
        <v>0</v>
      </c>
      <c r="E18" s="1" t="s">
        <v>70</v>
      </c>
      <c r="F18" s="97">
        <v>1258</v>
      </c>
      <c r="G18" s="105">
        <f t="shared" si="1"/>
        <v>60.53897978825794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496</v>
      </c>
      <c r="G19" s="105">
        <f t="shared" si="1"/>
        <v>23.86910490856593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25</v>
      </c>
      <c r="G20" s="105">
        <f t="shared" si="1"/>
        <v>1.2030798845043311</v>
      </c>
    </row>
    <row r="21" spans="1:7" ht="12.75">
      <c r="A21" s="36" t="s">
        <v>157</v>
      </c>
      <c r="B21" s="98">
        <v>0</v>
      </c>
      <c r="C21" s="105">
        <f aca="true" t="shared" si="2" ref="C21:C28">(B21/$B$8)*100</f>
        <v>0</v>
      </c>
      <c r="E21" s="1" t="s">
        <v>158</v>
      </c>
      <c r="F21" s="97">
        <v>0</v>
      </c>
      <c r="G21" s="105">
        <f t="shared" si="1"/>
        <v>0</v>
      </c>
    </row>
    <row r="22" spans="1:7" ht="12.75">
      <c r="A22" s="36" t="s">
        <v>159</v>
      </c>
      <c r="B22" s="98">
        <v>8</v>
      </c>
      <c r="C22" s="105">
        <f t="shared" si="2"/>
        <v>0.2211777716339508</v>
      </c>
      <c r="E22" s="1" t="s">
        <v>160</v>
      </c>
      <c r="F22" s="97">
        <v>6</v>
      </c>
      <c r="G22" s="105">
        <f t="shared" si="1"/>
        <v>0.28873917228103946</v>
      </c>
    </row>
    <row r="23" spans="1:7" ht="12.75">
      <c r="A23" s="36" t="s">
        <v>161</v>
      </c>
      <c r="B23" s="98">
        <v>19</v>
      </c>
      <c r="C23" s="105">
        <f t="shared" si="2"/>
        <v>0.525297207630633</v>
      </c>
      <c r="E23" s="1" t="s">
        <v>162</v>
      </c>
      <c r="F23" s="98">
        <v>0</v>
      </c>
      <c r="G23" s="105">
        <f t="shared" si="1"/>
        <v>0</v>
      </c>
    </row>
    <row r="24" spans="1:7" ht="12.75">
      <c r="A24" s="36" t="s">
        <v>163</v>
      </c>
      <c r="B24" s="97">
        <v>161</v>
      </c>
      <c r="C24" s="105">
        <f t="shared" si="2"/>
        <v>4.451202654133259</v>
      </c>
      <c r="E24" s="1" t="s">
        <v>164</v>
      </c>
      <c r="F24" s="97">
        <v>132800</v>
      </c>
      <c r="G24" s="112" t="s">
        <v>262</v>
      </c>
    </row>
    <row r="25" spans="1:7" ht="12.75">
      <c r="A25" s="36" t="s">
        <v>165</v>
      </c>
      <c r="B25" s="97">
        <v>462</v>
      </c>
      <c r="C25" s="105">
        <f t="shared" si="2"/>
        <v>12.773016311860658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1271</v>
      </c>
      <c r="C26" s="105">
        <f t="shared" si="2"/>
        <v>35.13961846834393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1549</v>
      </c>
      <c r="C27" s="105">
        <f t="shared" si="2"/>
        <v>42.82554603262373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147</v>
      </c>
      <c r="C28" s="105">
        <f t="shared" si="2"/>
        <v>4.064141553773846</v>
      </c>
      <c r="E28" s="32" t="s">
        <v>177</v>
      </c>
      <c r="F28" s="97">
        <v>1377</v>
      </c>
      <c r="G28" s="105">
        <f aca="true" t="shared" si="3" ref="G28:G35">(F28/$F$14)*100</f>
        <v>66.26564003849855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18</v>
      </c>
      <c r="G30" s="105">
        <f t="shared" si="3"/>
        <v>0.8662175168431183</v>
      </c>
    </row>
    <row r="31" spans="1:7" ht="12.75">
      <c r="A31" s="36" t="s">
        <v>181</v>
      </c>
      <c r="B31" s="97">
        <v>30</v>
      </c>
      <c r="C31" s="105">
        <f aca="true" t="shared" si="4" ref="C31:C39">(B31/$B$8)*100</f>
        <v>0.8294166436273155</v>
      </c>
      <c r="E31" s="32" t="s">
        <v>182</v>
      </c>
      <c r="F31" s="97">
        <v>70</v>
      </c>
      <c r="G31" s="105">
        <f t="shared" si="3"/>
        <v>3.368623676612127</v>
      </c>
    </row>
    <row r="32" spans="1:7" ht="12.75">
      <c r="A32" s="36" t="s">
        <v>183</v>
      </c>
      <c r="B32" s="97">
        <v>204</v>
      </c>
      <c r="C32" s="105">
        <f t="shared" si="4"/>
        <v>5.640033176665745</v>
      </c>
      <c r="E32" s="32" t="s">
        <v>184</v>
      </c>
      <c r="F32" s="97">
        <v>169</v>
      </c>
      <c r="G32" s="105">
        <f t="shared" si="3"/>
        <v>8.132820019249278</v>
      </c>
    </row>
    <row r="33" spans="1:7" ht="12.75">
      <c r="A33" s="36" t="s">
        <v>185</v>
      </c>
      <c r="B33" s="97">
        <v>456</v>
      </c>
      <c r="C33" s="105">
        <f t="shared" si="4"/>
        <v>12.607132983135195</v>
      </c>
      <c r="E33" s="32" t="s">
        <v>186</v>
      </c>
      <c r="F33" s="97">
        <v>714</v>
      </c>
      <c r="G33" s="105">
        <f t="shared" si="3"/>
        <v>34.3599615014437</v>
      </c>
    </row>
    <row r="34" spans="1:7" ht="12.75">
      <c r="A34" s="36" t="s">
        <v>187</v>
      </c>
      <c r="B34" s="97">
        <v>554</v>
      </c>
      <c r="C34" s="105">
        <f t="shared" si="4"/>
        <v>15.316560685651092</v>
      </c>
      <c r="E34" s="32" t="s">
        <v>188</v>
      </c>
      <c r="F34" s="97">
        <v>330</v>
      </c>
      <c r="G34" s="105">
        <f t="shared" si="3"/>
        <v>15.88065447545717</v>
      </c>
    </row>
    <row r="35" spans="1:7" ht="12.75">
      <c r="A35" s="36" t="s">
        <v>189</v>
      </c>
      <c r="B35" s="97">
        <v>503</v>
      </c>
      <c r="C35" s="105">
        <f t="shared" si="4"/>
        <v>13.906552391484656</v>
      </c>
      <c r="E35" s="32" t="s">
        <v>190</v>
      </c>
      <c r="F35" s="97">
        <v>76</v>
      </c>
      <c r="G35" s="105">
        <f t="shared" si="3"/>
        <v>3.6573628488931664</v>
      </c>
    </row>
    <row r="36" spans="1:7" ht="12.75">
      <c r="A36" s="36" t="s">
        <v>191</v>
      </c>
      <c r="B36" s="97">
        <v>490</v>
      </c>
      <c r="C36" s="105">
        <f t="shared" si="4"/>
        <v>13.547138512579485</v>
      </c>
      <c r="E36" s="32" t="s">
        <v>192</v>
      </c>
      <c r="F36" s="97">
        <v>1317</v>
      </c>
      <c r="G36" s="112" t="s">
        <v>262</v>
      </c>
    </row>
    <row r="37" spans="1:7" ht="12.75">
      <c r="A37" s="36" t="s">
        <v>193</v>
      </c>
      <c r="B37" s="97">
        <v>514</v>
      </c>
      <c r="C37" s="105">
        <f t="shared" si="4"/>
        <v>14.210671827481338</v>
      </c>
      <c r="E37" s="32" t="s">
        <v>194</v>
      </c>
      <c r="F37" s="97">
        <v>701</v>
      </c>
      <c r="G37" s="105">
        <f>(F37/$F$14)*100</f>
        <v>33.73435996150144</v>
      </c>
    </row>
    <row r="38" spans="1:7" ht="12.75">
      <c r="A38" s="36" t="s">
        <v>195</v>
      </c>
      <c r="B38" s="97">
        <v>441</v>
      </c>
      <c r="C38" s="105">
        <f t="shared" si="4"/>
        <v>12.192424661321537</v>
      </c>
      <c r="E38" s="32" t="s">
        <v>192</v>
      </c>
      <c r="F38" s="97">
        <v>525</v>
      </c>
      <c r="G38" s="112" t="s">
        <v>262</v>
      </c>
    </row>
    <row r="39" spans="1:7" ht="12.75">
      <c r="A39" s="36" t="s">
        <v>196</v>
      </c>
      <c r="B39" s="97">
        <v>425</v>
      </c>
      <c r="C39" s="105">
        <f t="shared" si="4"/>
        <v>11.750069118053636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16">
        <v>5.6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3485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557</v>
      </c>
      <c r="G43" s="105">
        <f aca="true" t="shared" si="5" ref="G43:G48">(F43/$F$14)*100</f>
        <v>26.804619826756497</v>
      </c>
    </row>
    <row r="44" spans="1:7" ht="12.75">
      <c r="A44" s="36" t="s">
        <v>210</v>
      </c>
      <c r="B44" s="98">
        <v>528</v>
      </c>
      <c r="C44" s="105">
        <f aca="true" t="shared" si="6" ref="C44:C49">(B44/$B$42)*100</f>
        <v>15.150645624103301</v>
      </c>
      <c r="E44" s="32" t="s">
        <v>211</v>
      </c>
      <c r="F44" s="97">
        <v>444</v>
      </c>
      <c r="G44" s="105">
        <f t="shared" si="5"/>
        <v>21.36669874879692</v>
      </c>
    </row>
    <row r="45" spans="1:7" ht="12.75">
      <c r="A45" s="36" t="s">
        <v>212</v>
      </c>
      <c r="B45" s="98">
        <v>880</v>
      </c>
      <c r="C45" s="105">
        <f t="shared" si="6"/>
        <v>25.251076040172165</v>
      </c>
      <c r="E45" s="32" t="s">
        <v>213</v>
      </c>
      <c r="F45" s="97">
        <v>337</v>
      </c>
      <c r="G45" s="105">
        <f t="shared" si="5"/>
        <v>16.217516843118382</v>
      </c>
    </row>
    <row r="46" spans="1:7" ht="12.75">
      <c r="A46" s="36" t="s">
        <v>214</v>
      </c>
      <c r="B46" s="98">
        <v>498</v>
      </c>
      <c r="C46" s="105">
        <f t="shared" si="6"/>
        <v>14.289813486370157</v>
      </c>
      <c r="E46" s="32" t="s">
        <v>215</v>
      </c>
      <c r="F46" s="97">
        <v>200</v>
      </c>
      <c r="G46" s="105">
        <f t="shared" si="5"/>
        <v>9.624639076034649</v>
      </c>
    </row>
    <row r="47" spans="1:7" ht="12.75">
      <c r="A47" s="36" t="s">
        <v>216</v>
      </c>
      <c r="B47" s="97">
        <v>532</v>
      </c>
      <c r="C47" s="105">
        <f t="shared" si="6"/>
        <v>15.265423242467719</v>
      </c>
      <c r="E47" s="32" t="s">
        <v>217</v>
      </c>
      <c r="F47" s="97">
        <v>147</v>
      </c>
      <c r="G47" s="105">
        <f t="shared" si="5"/>
        <v>7.074109720885467</v>
      </c>
    </row>
    <row r="48" spans="1:7" ht="12.75">
      <c r="A48" s="36" t="s">
        <v>218</v>
      </c>
      <c r="B48" s="97">
        <v>351</v>
      </c>
      <c r="C48" s="105">
        <f t="shared" si="6"/>
        <v>10.071736011477762</v>
      </c>
      <c r="E48" s="32" t="s">
        <v>219</v>
      </c>
      <c r="F48" s="97">
        <v>393</v>
      </c>
      <c r="G48" s="105">
        <f t="shared" si="5"/>
        <v>18.912415784408086</v>
      </c>
    </row>
    <row r="49" spans="1:7" ht="12.75">
      <c r="A49" s="36" t="s">
        <v>220</v>
      </c>
      <c r="B49" s="97">
        <v>696</v>
      </c>
      <c r="C49" s="105">
        <f t="shared" si="6"/>
        <v>19.971305595408893</v>
      </c>
      <c r="E49" s="32" t="s">
        <v>221</v>
      </c>
      <c r="F49" s="97">
        <v>0</v>
      </c>
      <c r="G49" s="105">
        <f>(F49/$F$14)*100</f>
        <v>0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1251</v>
      </c>
      <c r="G51" s="81">
        <f>(F51/F$51)*100</f>
        <v>100</v>
      </c>
    </row>
    <row r="52" spans="1:7" ht="12.75">
      <c r="A52" s="4" t="s">
        <v>224</v>
      </c>
      <c r="B52" s="97">
        <v>416</v>
      </c>
      <c r="C52" s="105">
        <f>(B52/$B$42)*100</f>
        <v>11.93687230989957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1419</v>
      </c>
      <c r="C53" s="105">
        <f>(B53/$B$42)*100</f>
        <v>40.71736011477762</v>
      </c>
      <c r="E53" s="32" t="s">
        <v>227</v>
      </c>
      <c r="F53" s="97">
        <v>43</v>
      </c>
      <c r="G53" s="105">
        <f>(F53/F$51)*100</f>
        <v>3.4372501998401277</v>
      </c>
    </row>
    <row r="54" spans="1:7" ht="12.75">
      <c r="A54" s="4" t="s">
        <v>228</v>
      </c>
      <c r="B54" s="97">
        <v>1262</v>
      </c>
      <c r="C54" s="105">
        <f>(B54/$B$42)*100</f>
        <v>36.212338593974174</v>
      </c>
      <c r="E54" s="32" t="s">
        <v>229</v>
      </c>
      <c r="F54" s="97">
        <v>47</v>
      </c>
      <c r="G54" s="105">
        <f aca="true" t="shared" si="7" ref="G54:G60">(F54/F$51)*100</f>
        <v>3.7569944044764187</v>
      </c>
    </row>
    <row r="55" spans="1:7" ht="12.75">
      <c r="A55" s="4" t="s">
        <v>230</v>
      </c>
      <c r="B55" s="97">
        <v>388</v>
      </c>
      <c r="C55" s="105">
        <f>(B55/$B$42)*100</f>
        <v>11.133428981348636</v>
      </c>
      <c r="E55" s="32" t="s">
        <v>231</v>
      </c>
      <c r="F55" s="97">
        <v>71</v>
      </c>
      <c r="G55" s="105">
        <f t="shared" si="7"/>
        <v>5.675459632294165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501</v>
      </c>
      <c r="G56" s="105">
        <f t="shared" si="7"/>
        <v>40.04796163069545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442</v>
      </c>
      <c r="G57" s="105">
        <f t="shared" si="7"/>
        <v>35.33173461231015</v>
      </c>
    </row>
    <row r="58" spans="1:7" ht="12.75">
      <c r="A58" s="36" t="s">
        <v>235</v>
      </c>
      <c r="B58" s="97">
        <v>2518</v>
      </c>
      <c r="C58" s="105">
        <f aca="true" t="shared" si="8" ref="C58:C66">(B58/$B$42)*100</f>
        <v>72.25251076040172</v>
      </c>
      <c r="E58" s="32" t="s">
        <v>236</v>
      </c>
      <c r="F58" s="97">
        <v>116</v>
      </c>
      <c r="G58" s="105">
        <f t="shared" si="7"/>
        <v>9.272581934452438</v>
      </c>
    </row>
    <row r="59" spans="1:7" ht="12.75">
      <c r="A59" s="36" t="s">
        <v>237</v>
      </c>
      <c r="B59" s="97">
        <v>24</v>
      </c>
      <c r="C59" s="105">
        <f t="shared" si="8"/>
        <v>0.6886657101865136</v>
      </c>
      <c r="E59" s="32" t="s">
        <v>238</v>
      </c>
      <c r="F59" s="98">
        <v>0</v>
      </c>
      <c r="G59" s="105">
        <f t="shared" si="7"/>
        <v>0</v>
      </c>
    </row>
    <row r="60" spans="1:7" ht="12.75">
      <c r="A60" s="36" t="s">
        <v>239</v>
      </c>
      <c r="B60" s="97">
        <v>508</v>
      </c>
      <c r="C60" s="105">
        <f t="shared" si="8"/>
        <v>14.576757532281206</v>
      </c>
      <c r="E60" s="32" t="s">
        <v>240</v>
      </c>
      <c r="F60" s="97">
        <v>31</v>
      </c>
      <c r="G60" s="105">
        <f t="shared" si="7"/>
        <v>2.478017585931255</v>
      </c>
    </row>
    <row r="61" spans="1:7" ht="12.75">
      <c r="A61" s="36" t="s">
        <v>241</v>
      </c>
      <c r="B61" s="97">
        <v>404</v>
      </c>
      <c r="C61" s="105">
        <f t="shared" si="8"/>
        <v>11.592539454806312</v>
      </c>
      <c r="E61" s="32" t="s">
        <v>164</v>
      </c>
      <c r="F61" s="97">
        <v>732</v>
      </c>
      <c r="G61" s="112" t="s">
        <v>262</v>
      </c>
    </row>
    <row r="62" spans="1:7" ht="12.75">
      <c r="A62" s="36" t="s">
        <v>242</v>
      </c>
      <c r="B62" s="97">
        <v>0</v>
      </c>
      <c r="C62" s="105">
        <f t="shared" si="8"/>
        <v>0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7</v>
      </c>
      <c r="C63" s="105">
        <f t="shared" si="8"/>
        <v>0.20086083213773312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6</v>
      </c>
      <c r="C64" s="105">
        <f t="shared" si="8"/>
        <v>0.1721664275466284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18</v>
      </c>
      <c r="C65" s="105">
        <f t="shared" si="8"/>
        <v>0.5164992826398852</v>
      </c>
      <c r="E65" s="32" t="s">
        <v>209</v>
      </c>
      <c r="F65" s="97">
        <v>169</v>
      </c>
      <c r="G65" s="105">
        <f aca="true" t="shared" si="9" ref="G65:G71">(F65/F$51)*100</f>
        <v>13.509192645883294</v>
      </c>
    </row>
    <row r="66" spans="1:7" ht="12.75">
      <c r="A66" s="36" t="s">
        <v>248</v>
      </c>
      <c r="B66" s="97">
        <v>0</v>
      </c>
      <c r="C66" s="105">
        <f t="shared" si="8"/>
        <v>0</v>
      </c>
      <c r="E66" s="32" t="s">
        <v>211</v>
      </c>
      <c r="F66" s="97">
        <v>134</v>
      </c>
      <c r="G66" s="105">
        <f t="shared" si="9"/>
        <v>10.711430855315747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205</v>
      </c>
      <c r="G67" s="105">
        <f t="shared" si="9"/>
        <v>16.38689048760991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230</v>
      </c>
      <c r="G68" s="105">
        <f t="shared" si="9"/>
        <v>18.385291766586732</v>
      </c>
    </row>
    <row r="69" spans="1:7" ht="12.75">
      <c r="A69" s="36" t="s">
        <v>250</v>
      </c>
      <c r="B69" s="97">
        <v>12</v>
      </c>
      <c r="C69" s="105">
        <f>(B69/$B$42)*100</f>
        <v>0.3443328550932568</v>
      </c>
      <c r="E69" s="32" t="s">
        <v>217</v>
      </c>
      <c r="F69" s="97">
        <v>94</v>
      </c>
      <c r="G69" s="105">
        <f t="shared" si="9"/>
        <v>7.5139888089528375</v>
      </c>
    </row>
    <row r="70" spans="1:7" ht="12.75">
      <c r="A70" s="36" t="s">
        <v>252</v>
      </c>
      <c r="B70" s="97">
        <v>0</v>
      </c>
      <c r="C70" s="105">
        <f>(B70/$B$42)*100</f>
        <v>0</v>
      </c>
      <c r="E70" s="32" t="s">
        <v>219</v>
      </c>
      <c r="F70" s="97">
        <v>362</v>
      </c>
      <c r="G70" s="105">
        <f t="shared" si="9"/>
        <v>28.936850519584333</v>
      </c>
    </row>
    <row r="71" spans="1:7" ht="12.75">
      <c r="A71" s="54" t="s">
        <v>253</v>
      </c>
      <c r="B71" s="103">
        <v>6</v>
      </c>
      <c r="C71" s="115">
        <f>(B71/$B$42)*100</f>
        <v>0.1721664275466284</v>
      </c>
      <c r="D71" s="41"/>
      <c r="E71" s="44" t="s">
        <v>221</v>
      </c>
      <c r="F71" s="103">
        <v>57</v>
      </c>
      <c r="G71" s="115">
        <f t="shared" si="9"/>
        <v>4.556354916067146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2002-06-14T18:39:20Z</cp:lastPrinted>
  <dcterms:created xsi:type="dcterms:W3CDTF">2001-10-15T13:22:32Z</dcterms:created>
  <dcterms:modified xsi:type="dcterms:W3CDTF">2002-06-14T18:39:35Z</dcterms:modified>
  <cp:category/>
  <cp:version/>
  <cp:contentType/>
  <cp:contentStatus/>
</cp:coreProperties>
</file>