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<sst xmlns="http://schemas.openxmlformats.org/spreadsheetml/2006/main" count="694" uniqueCount="437">
  <si>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</si>
  <si>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</si>
  <si>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</si>
  <si>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</si>
  <si>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</si>
  <si>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</si>
  <si>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</si>
  <si>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</si>
  <si>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</si>
  <si>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</si>
  <si>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</si>
  <si>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</si>
  <si>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</si>
  <si>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</si>
  <si>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</si>
  <si>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</si>
  <si>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</si>
  <si>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</si>
  <si>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</si>
  <si>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</si>
  <si>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</si>
  <si>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</si>
  <si>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</si>
  <si>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</si>
  <si>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</si>
  <si>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</si>
  <si>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</si>
  <si>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</si>
  <si>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</si>
  <si>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</si>
  <si>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</si>
  <si>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</si>
  <si>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</si>
  <si>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</si>
  <si>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</si>
  <si>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</si>
  <si>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</si>
  <si>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</si>
  <si>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</si>
  <si>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</si>
  <si>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</si>
  <si>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</si>
  <si>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</si>
  <si>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</si>
  <si>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</si>
  <si>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</si>
  <si>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</si>
  <si>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</si>
  <si>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</si>
  <si>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</si>
  <si>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</si>
  <si>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</si>
  <si>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</si>
  <si>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</si>
  <si>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</si>
  <si>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</si>
  <si>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</si>
  <si>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</si>
  <si>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</si>
  <si>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</si>
  <si>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</si>
  <si>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</si>
  <si>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</si>
  <si>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</si>
  <si>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</si>
  <si>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</si>
  <si>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</si>
  <si>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</si>
  <si>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</si>
  <si>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</si>
  <si>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</si>
  <si>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</si>
  <si>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</si>
  <si>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</si>
  <si>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</si>
  <si>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</si>
  <si>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</si>
  <si>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</si>
  <si>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</si>
  <si>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</si>
  <si>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</si>
  <si>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</si>
  <si>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</si>
  <si>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</si>
  <si>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</si>
  <si>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</si>
  <si>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</si>
  <si>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</si>
  <si>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</si>
  <si>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</si>
  <si>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</si>
  <si>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</si>
  <si>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</si>
  <si>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</si>
  <si>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</si>
  <si>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</si>
  <si>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</si>
  <si>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</si>
  <si>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</si>
  <si>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</si>
  <si>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</si>
  <si>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</si>
  <si>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</si>
  <si>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</si>
  <si>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</si>
  <si>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</si>
  <si>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</si>
  <si>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</si>
  <si>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</si>
  <si>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</si>
  <si>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</si>
  <si>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</si>
  <si>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</si>
  <si>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</si>
  <si>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</si>
  <si>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</si>
  <si>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</si>
  <si>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</si>
  <si>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</si>
  <si>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</si>
  <si>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</si>
  <si>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</si>
  <si>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</si>
  <si>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</si>
  <si>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</si>
  <si>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</si>
  <si>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</si>
  <si>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</si>
  <si>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</si>
  <si>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</si>
  <si>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</si>
  <si>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</si>
  <si>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</si>
  <si>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</si>
  <si>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</si>
  <si>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</si>
  <si>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</si>
  <si>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</si>
  <si>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</si>
  <si>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</si>
  <si>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</si>
  <si>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</si>
  <si>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</si>
  <si>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</si>
  <si>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</si>
  <si>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</si>
  <si>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</si>
  <si>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</si>
  <si>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</si>
  <si>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</si>
  <si>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</si>
  <si>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</si>
  <si>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</si>
  <si>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</si>
  <si>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</si>
  <si>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</si>
  <si>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</si>
  <si>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</si>
  <si>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</si>
  <si>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</si>
  <si>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</si>
  <si>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</si>
  <si>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</si>
  <si>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</si>
  <si>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</si>
  <si>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</si>
  <si>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</si>
  <si>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</si>
  <si>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</si>
  <si>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</si>
  <si>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</si>
  <si>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</si>
  <si>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</si>
  <si>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</si>
  <si>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</si>
  <si>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</si>
  <si>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</si>
  <si>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</si>
  <si>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</si>
  <si>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</si>
  <si>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</si>
  <si>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</si>
  <si>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</si>
  <si>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</si>
  <si>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</si>
  <si>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</si>
  <si>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</si>
  <si>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</si>
  <si>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</si>
  <si>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</si>
  <si>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</si>
  <si>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</si>
  <si>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</si>
  <si>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</si>
  <si>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</si>
  <si>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</si>
  <si>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</si>
  <si>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</si>
  <si>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</si>
  <si>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</si>
  <si>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</si>
  <si>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</si>
  <si>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</si>
  <si>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</si>
  <si>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</si>
  <si>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</si>
  <si>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</si>
  <si>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</si>
  <si>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</si>
  <si>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</si>
  <si>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</si>
  <si>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</si>
  <si>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</si>
  <si>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</si>
  <si>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</si>
  <si>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</si>
  <si>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</si>
  <si>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</si>
  <si>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</si>
  <si>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</si>
  <si>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</si>
  <si>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</si>
  <si>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</si>
  <si>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</si>
  <si>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</si>
  <si>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</si>
  <si>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</si>
  <si>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</si>
  <si>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</si>
  <si>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</si>
  <si>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</si>
  <si>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</si>
  <si>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</si>
  <si>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</si>
  <si>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</si>
  <si>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</si>
  <si>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</si>
  <si>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</si>
  <si>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</si>
  <si>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</si>
  <si>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</si>
  <si>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</si>
  <si>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</si>
  <si>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</si>
  <si>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</si>
  <si>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</si>
  <si>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</si>
  <si>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</si>
  <si>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</si>
  <si>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</si>
  <si>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</si>
  <si>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</si>
  <si>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</si>
  <si>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</si>
  <si>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</si>
  <si>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</si>
  <si>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</si>
  <si>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</si>
  <si>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</si>
  <si>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</si>
  <si>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</si>
  <si>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</si>
  <si>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</si>
  <si>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</si>
  <si>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</si>
  <si>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</si>
  <si>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</si>
  <si>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</si>
  <si>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</si>
  <si>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</si>
  <si>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</si>
  <si>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</si>
  <si>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</si>
  <si>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</si>
  <si>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</si>
  <si>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</si>
  <si>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</si>
  <si>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</si>
  <si>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</si>
  <si>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</si>
  <si>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</si>
  <si>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</si>
  <si>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</si>
  <si>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</si>
  <si>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</si>
  <si>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</si>
  <si>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</si>
  <si>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</si>
  <si>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</si>
  <si>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</si>
  <si>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</si>
  <si>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</si>
  <si>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</si>
  <si>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</si>
  <si>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</si>
  <si>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</si>
  <si>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</si>
  <si>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</si>
  <si>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</si>
  <si>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</si>
  <si>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</si>
  <si>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</si>
  <si>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</si>
  <si>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</si>
  <si>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</si>
  <si>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</si>
  <si>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</si>
  <si>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</si>
  <si>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</si>
  <si>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</si>
  <si>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</si>
  <si>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</si>
  <si>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</si>
  <si>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</si>
  <si>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</si>
  <si>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</si>
  <si>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</si>
  <si>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</si>
  <si>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</si>
  <si>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</si>
  <si>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</si>
  <si>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</si>
  <si>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</si>
  <si>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</si>
  <si>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</si>
  <si>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</si>
  <si>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</si>
  <si>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</si>
  <si>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</si>
  <si>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</si>
  <si>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</si>
  <si>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</si>
  <si>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</si>
  <si>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</si>
  <si>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</si>
  <si>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</si>
  <si>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</si>
  <si>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</si>
  <si>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</si>
  <si>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</si>
  <si>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</si>
  <si>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</si>
  <si>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</si>
  <si>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</si>
  <si>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</si>
  <si>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</si>
  <si>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</si>
  <si>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</si>
  <si>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</si>
  <si>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</si>
  <si>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</si>
  <si>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</si>
  <si>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</si>
  <si>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</si>
  <si>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</si>
  <si>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</si>
  <si>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</si>
  <si>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</si>
  <si>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</si>
  <si>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</si>
  <si>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</si>
  <si>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</si>
  <si>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</si>
  <si>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</si>
  <si>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</si>
  <si>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</si>
  <si>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</si>
  <si>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</si>
  <si>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</si>
  <si>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</si>
  <si>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</si>
  <si>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</si>
  <si>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</si>
  <si>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</si>
  <si>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</si>
  <si>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</si>
  <si>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</si>
  <si>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</si>
  <si>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</si>
  <si>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</si>
  <si>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</si>
  <si>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</si>
  <si>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</si>
  <si>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</si>
  <si>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</si>
  <si>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</si>
  <si>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</si>
  <si>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</si>
  <si>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</si>
  <si>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</si>
  <si>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</si>
  <si>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</si>
  <si>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</si>
  <si>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</si>
  <si>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</si>
  <si>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</si>
  <si>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Gibbsboro borough, Camden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</si>
  <si>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Gibbsboro borough</t>
    </r>
    <r>
      <rPr>
        <b/>
        <sz val="12"/>
        <rFont val="Arial"/>
        <family val="2"/>
      </rPr>
      <t>, Camden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</si>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</sst>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2435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2435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1211</v>
      </c>
      <c r="C9" s="151">
        <f>(B9/$B$7)*100</f>
        <v>49.73305954825462</v>
      </c>
      <c r="D9" s="152"/>
      <c r="E9" s="152" t="s">
        <v>403</v>
      </c>
      <c r="F9" s="150">
        <v>58</v>
      </c>
      <c r="G9" s="153">
        <f t="shared" si="0"/>
        <v>2.3819301848049284</v>
      </c>
    </row>
    <row r="10" spans="1:7" ht="12.75">
      <c r="A10" s="149" t="s">
        <v>404</v>
      </c>
      <c r="B10" s="150">
        <v>1224</v>
      </c>
      <c r="C10" s="151">
        <f>(B10/$B$7)*100</f>
        <v>50.26694045174538</v>
      </c>
      <c r="D10" s="152"/>
      <c r="E10" s="152" t="s">
        <v>405</v>
      </c>
      <c r="F10" s="150">
        <v>17</v>
      </c>
      <c r="G10" s="153">
        <f t="shared" si="0"/>
        <v>0.6981519507186859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16</v>
      </c>
      <c r="G11" s="153">
        <f t="shared" si="0"/>
        <v>0.6570841889117043</v>
      </c>
    </row>
    <row r="12" spans="1:7" ht="12.75">
      <c r="A12" s="149" t="s">
        <v>407</v>
      </c>
      <c r="B12" s="150">
        <v>140</v>
      </c>
      <c r="C12" s="151">
        <f aca="true" t="shared" si="1" ref="C12:C24">B12*100/B$7</f>
        <v>5.749486652977413</v>
      </c>
      <c r="D12" s="152"/>
      <c r="E12" s="152" t="s">
        <v>408</v>
      </c>
      <c r="F12" s="150">
        <v>0</v>
      </c>
      <c r="G12" s="153">
        <f t="shared" si="0"/>
        <v>0</v>
      </c>
    </row>
    <row r="13" spans="1:7" ht="12.75">
      <c r="A13" s="149" t="s">
        <v>409</v>
      </c>
      <c r="B13" s="150">
        <v>163</v>
      </c>
      <c r="C13" s="151">
        <f t="shared" si="1"/>
        <v>6.694045174537988</v>
      </c>
      <c r="D13" s="152"/>
      <c r="E13" s="152" t="s">
        <v>410</v>
      </c>
      <c r="F13" s="150">
        <v>25</v>
      </c>
      <c r="G13" s="153">
        <f t="shared" si="0"/>
        <v>1.0266940451745379</v>
      </c>
    </row>
    <row r="14" spans="1:7" ht="12.75">
      <c r="A14" s="149" t="s">
        <v>411</v>
      </c>
      <c r="B14" s="150">
        <v>194</v>
      </c>
      <c r="C14" s="151">
        <f t="shared" si="1"/>
        <v>7.967145790554415</v>
      </c>
      <c r="D14" s="152"/>
      <c r="E14" s="152" t="s">
        <v>412</v>
      </c>
      <c r="F14" s="150">
        <v>2377</v>
      </c>
      <c r="G14" s="153">
        <f t="shared" si="0"/>
        <v>97.61806981519507</v>
      </c>
    </row>
    <row r="15" spans="1:7" ht="12.75">
      <c r="A15" s="149" t="s">
        <v>413</v>
      </c>
      <c r="B15" s="150">
        <v>187</v>
      </c>
      <c r="C15" s="151">
        <f t="shared" si="1"/>
        <v>7.6796714579055445</v>
      </c>
      <c r="D15" s="152"/>
      <c r="E15" s="152" t="s">
        <v>414</v>
      </c>
      <c r="F15" s="150">
        <v>2260</v>
      </c>
      <c r="G15" s="153">
        <f t="shared" si="0"/>
        <v>92.81314168377824</v>
      </c>
    </row>
    <row r="16" spans="1:7" ht="12.75">
      <c r="A16" s="149" t="s">
        <v>415</v>
      </c>
      <c r="B16" s="150">
        <v>109</v>
      </c>
      <c r="C16" s="151">
        <f t="shared" si="1"/>
        <v>4.476386036960986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287</v>
      </c>
      <c r="C17" s="151">
        <f t="shared" si="1"/>
        <v>11.786447638603697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393</v>
      </c>
      <c r="C18" s="151">
        <f t="shared" si="1"/>
        <v>16.139630390143736</v>
      </c>
      <c r="D18" s="152"/>
      <c r="E18" s="143" t="s">
        <v>419</v>
      </c>
      <c r="F18" s="141">
        <v>2435</v>
      </c>
      <c r="G18" s="148">
        <v>100</v>
      </c>
    </row>
    <row r="19" spans="1:7" ht="12.75">
      <c r="A19" s="149" t="s">
        <v>420</v>
      </c>
      <c r="B19" s="150">
        <v>372</v>
      </c>
      <c r="C19" s="151">
        <f t="shared" si="1"/>
        <v>15.277207392197125</v>
      </c>
      <c r="D19" s="152"/>
      <c r="E19" s="152" t="s">
        <v>421</v>
      </c>
      <c r="F19" s="150">
        <v>2412</v>
      </c>
      <c r="G19" s="153">
        <f aca="true" t="shared" si="2" ref="G19:G30">F19*100/F$18</f>
        <v>99.05544147843942</v>
      </c>
    </row>
    <row r="20" spans="1:7" ht="12.75">
      <c r="A20" s="149" t="s">
        <v>422</v>
      </c>
      <c r="B20" s="150">
        <v>128</v>
      </c>
      <c r="C20" s="151">
        <f t="shared" si="1"/>
        <v>5.256673511293634</v>
      </c>
      <c r="D20" s="152"/>
      <c r="E20" s="152" t="s">
        <v>423</v>
      </c>
      <c r="F20" s="150">
        <v>829</v>
      </c>
      <c r="G20" s="153">
        <f t="shared" si="2"/>
        <v>34.04517453798768</v>
      </c>
    </row>
    <row r="21" spans="1:7" ht="12.75">
      <c r="A21" s="149" t="s">
        <v>424</v>
      </c>
      <c r="B21" s="150">
        <v>132</v>
      </c>
      <c r="C21" s="151">
        <f t="shared" si="1"/>
        <v>5.420944558521561</v>
      </c>
      <c r="D21" s="152"/>
      <c r="E21" s="152" t="s">
        <v>425</v>
      </c>
      <c r="F21" s="150">
        <v>558</v>
      </c>
      <c r="G21" s="153">
        <f t="shared" si="2"/>
        <v>22.915811088295687</v>
      </c>
    </row>
    <row r="22" spans="1:7" ht="12.75">
      <c r="A22" s="149" t="s">
        <v>426</v>
      </c>
      <c r="B22" s="150">
        <v>209</v>
      </c>
      <c r="C22" s="151">
        <f t="shared" si="1"/>
        <v>8.583162217659138</v>
      </c>
      <c r="D22" s="152"/>
      <c r="E22" s="152" t="s">
        <v>427</v>
      </c>
      <c r="F22" s="150">
        <v>825</v>
      </c>
      <c r="G22" s="153">
        <f t="shared" si="2"/>
        <v>33.880903490759756</v>
      </c>
    </row>
    <row r="23" spans="1:7" ht="12.75">
      <c r="A23" s="149" t="s">
        <v>428</v>
      </c>
      <c r="B23" s="150">
        <v>101</v>
      </c>
      <c r="C23" s="151">
        <f t="shared" si="1"/>
        <v>4.147843942505133</v>
      </c>
      <c r="D23" s="152"/>
      <c r="E23" s="152" t="s">
        <v>429</v>
      </c>
      <c r="F23" s="150">
        <v>558</v>
      </c>
      <c r="G23" s="153">
        <f t="shared" si="2"/>
        <v>22.915811088295687</v>
      </c>
    </row>
    <row r="24" spans="1:7" ht="12.75">
      <c r="A24" s="149" t="s">
        <v>430</v>
      </c>
      <c r="B24" s="150">
        <v>20</v>
      </c>
      <c r="C24" s="151">
        <f t="shared" si="1"/>
        <v>0.8213552361396304</v>
      </c>
      <c r="D24" s="152"/>
      <c r="E24" s="152" t="s">
        <v>431</v>
      </c>
      <c r="F24" s="150">
        <v>133</v>
      </c>
      <c r="G24" s="153">
        <f t="shared" si="2"/>
        <v>5.462012320328542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53</v>
      </c>
      <c r="G25" s="153">
        <f t="shared" si="2"/>
        <v>2.1765913757700206</v>
      </c>
    </row>
    <row r="26" spans="1:7" ht="12.75">
      <c r="A26" s="149" t="s">
        <v>433</v>
      </c>
      <c r="B26" s="145">
        <v>38.6</v>
      </c>
      <c r="C26" s="155" t="s">
        <v>261</v>
      </c>
      <c r="D26" s="152"/>
      <c r="E26" s="156" t="s">
        <v>434</v>
      </c>
      <c r="F26" s="157">
        <v>67</v>
      </c>
      <c r="G26" s="153">
        <f t="shared" si="2"/>
        <v>2.751540041067762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33</v>
      </c>
      <c r="G27" s="153">
        <f t="shared" si="2"/>
        <v>1.3552361396303902</v>
      </c>
    </row>
    <row r="28" spans="1:7" ht="12.75">
      <c r="A28" s="149" t="s">
        <v>262</v>
      </c>
      <c r="B28" s="150">
        <v>1819</v>
      </c>
      <c r="C28" s="151">
        <f aca="true" t="shared" si="3" ref="C28:C35">B28*100/B$7</f>
        <v>74.70225872689939</v>
      </c>
      <c r="D28" s="152"/>
      <c r="E28" s="152" t="s">
        <v>436</v>
      </c>
      <c r="F28" s="150">
        <v>23</v>
      </c>
      <c r="G28" s="153">
        <f t="shared" si="2"/>
        <v>0.944558521560575</v>
      </c>
    </row>
    <row r="29" spans="1:7" ht="12.75">
      <c r="A29" s="149" t="s">
        <v>0</v>
      </c>
      <c r="B29" s="150">
        <v>889</v>
      </c>
      <c r="C29" s="151">
        <f t="shared" si="3"/>
        <v>36.50924024640657</v>
      </c>
      <c r="D29" s="152"/>
      <c r="E29" s="152" t="s">
        <v>1</v>
      </c>
      <c r="F29" s="150">
        <v>21</v>
      </c>
      <c r="G29" s="153">
        <f t="shared" si="2"/>
        <v>0.8624229979466119</v>
      </c>
    </row>
    <row r="30" spans="1:7" ht="12.75">
      <c r="A30" s="149" t="s">
        <v>2</v>
      </c>
      <c r="B30" s="150">
        <v>930</v>
      </c>
      <c r="C30" s="151">
        <f t="shared" si="3"/>
        <v>38.19301848049281</v>
      </c>
      <c r="D30" s="152"/>
      <c r="E30" s="152" t="s">
        <v>3</v>
      </c>
      <c r="F30" s="150">
        <v>2</v>
      </c>
      <c r="G30" s="153">
        <f t="shared" si="2"/>
        <v>0.08213552361396304</v>
      </c>
    </row>
    <row r="31" spans="1:7" ht="12.75">
      <c r="A31" s="149" t="s">
        <v>4</v>
      </c>
      <c r="B31" s="150">
        <v>1732</v>
      </c>
      <c r="C31" s="151">
        <f t="shared" si="3"/>
        <v>71.129363449692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407</v>
      </c>
      <c r="C32" s="151">
        <f t="shared" si="3"/>
        <v>16.71457905544148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330</v>
      </c>
      <c r="C33" s="151">
        <f t="shared" si="3"/>
        <v>13.552361396303901</v>
      </c>
      <c r="D33" s="152"/>
      <c r="E33" s="143" t="s">
        <v>8</v>
      </c>
      <c r="F33" s="141">
        <v>829</v>
      </c>
      <c r="G33" s="148">
        <v>100</v>
      </c>
    </row>
    <row r="34" spans="1:7" ht="12.75">
      <c r="A34" s="149" t="s">
        <v>0</v>
      </c>
      <c r="B34" s="150">
        <v>156</v>
      </c>
      <c r="C34" s="151">
        <f t="shared" si="3"/>
        <v>6.406570841889117</v>
      </c>
      <c r="D34" s="152"/>
      <c r="E34" s="152" t="s">
        <v>9</v>
      </c>
      <c r="F34" s="150">
        <v>665</v>
      </c>
      <c r="G34" s="153">
        <f aca="true" t="shared" si="4" ref="G34:G42">F34*100/F$33</f>
        <v>80.21712907117008</v>
      </c>
    </row>
    <row r="35" spans="1:7" ht="12.75">
      <c r="A35" s="149" t="s">
        <v>2</v>
      </c>
      <c r="B35" s="150">
        <v>174</v>
      </c>
      <c r="C35" s="151">
        <f t="shared" si="3"/>
        <v>7.145790554414784</v>
      </c>
      <c r="D35" s="152"/>
      <c r="E35" s="152" t="s">
        <v>10</v>
      </c>
      <c r="F35" s="150">
        <v>303</v>
      </c>
      <c r="G35" s="153">
        <f t="shared" si="4"/>
        <v>36.55006031363088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558</v>
      </c>
      <c r="G36" s="153">
        <f t="shared" si="4"/>
        <v>67.31001206272617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258</v>
      </c>
      <c r="G37" s="153">
        <f t="shared" si="4"/>
        <v>31.12183353437877</v>
      </c>
    </row>
    <row r="38" spans="1:7" ht="12.75">
      <c r="A38" s="162" t="s">
        <v>13</v>
      </c>
      <c r="B38" s="150">
        <v>2411</v>
      </c>
      <c r="C38" s="151">
        <f aca="true" t="shared" si="5" ref="C38:C56">B38*100/B$7</f>
        <v>99.01437371663245</v>
      </c>
      <c r="D38" s="152"/>
      <c r="E38" s="152" t="s">
        <v>14</v>
      </c>
      <c r="F38" s="150">
        <v>82</v>
      </c>
      <c r="G38" s="153">
        <f t="shared" si="4"/>
        <v>9.891435464414958</v>
      </c>
    </row>
    <row r="39" spans="1:7" ht="12.75">
      <c r="A39" s="149" t="s">
        <v>15</v>
      </c>
      <c r="B39" s="150">
        <v>2289</v>
      </c>
      <c r="C39" s="151">
        <f t="shared" si="5"/>
        <v>94.00410677618069</v>
      </c>
      <c r="D39" s="152"/>
      <c r="E39" s="152" t="s">
        <v>10</v>
      </c>
      <c r="F39" s="150">
        <v>36</v>
      </c>
      <c r="G39" s="153">
        <f t="shared" si="4"/>
        <v>4.342581423401689</v>
      </c>
    </row>
    <row r="40" spans="1:7" ht="12.75">
      <c r="A40" s="149" t="s">
        <v>16</v>
      </c>
      <c r="B40" s="150">
        <v>68</v>
      </c>
      <c r="C40" s="151">
        <f t="shared" si="5"/>
        <v>2.7926078028747434</v>
      </c>
      <c r="D40" s="152"/>
      <c r="E40" s="152" t="s">
        <v>17</v>
      </c>
      <c r="F40" s="150">
        <v>164</v>
      </c>
      <c r="G40" s="153">
        <f t="shared" si="4"/>
        <v>19.782870928829915</v>
      </c>
    </row>
    <row r="41" spans="1:7" ht="12.75">
      <c r="A41" s="149" t="s">
        <v>18</v>
      </c>
      <c r="B41" s="150">
        <v>10</v>
      </c>
      <c r="C41" s="151">
        <f t="shared" si="5"/>
        <v>0.4106776180698152</v>
      </c>
      <c r="D41" s="152"/>
      <c r="E41" s="152" t="s">
        <v>19</v>
      </c>
      <c r="F41" s="150">
        <v>138</v>
      </c>
      <c r="G41" s="153">
        <f t="shared" si="4"/>
        <v>16.646562123039807</v>
      </c>
    </row>
    <row r="42" spans="1:7" ht="12.75">
      <c r="A42" s="149" t="s">
        <v>20</v>
      </c>
      <c r="B42" s="150">
        <v>26</v>
      </c>
      <c r="C42" s="151">
        <f t="shared" si="5"/>
        <v>1.0677618069815196</v>
      </c>
      <c r="D42" s="152"/>
      <c r="E42" s="152" t="s">
        <v>21</v>
      </c>
      <c r="F42" s="150">
        <v>56</v>
      </c>
      <c r="G42" s="153">
        <f t="shared" si="4"/>
        <v>6.7551266586248495</v>
      </c>
    </row>
    <row r="43" spans="1:7" ht="12.75">
      <c r="A43" s="149" t="s">
        <v>22</v>
      </c>
      <c r="B43" s="150">
        <v>12</v>
      </c>
      <c r="C43" s="151">
        <f t="shared" si="5"/>
        <v>0.4928131416837782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8</v>
      </c>
      <c r="C44" s="151">
        <f t="shared" si="5"/>
        <v>0.32854209445585214</v>
      </c>
      <c r="D44" s="152"/>
      <c r="E44" s="152" t="s">
        <v>24</v>
      </c>
      <c r="F44" s="159">
        <v>333</v>
      </c>
      <c r="G44" s="163">
        <f>F44*100/F33</f>
        <v>40.168878166465625</v>
      </c>
    </row>
    <row r="45" spans="1:7" ht="12.75">
      <c r="A45" s="149" t="s">
        <v>25</v>
      </c>
      <c r="B45" s="150">
        <v>0</v>
      </c>
      <c r="C45" s="151">
        <f t="shared" si="5"/>
        <v>0</v>
      </c>
      <c r="D45" s="152"/>
      <c r="E45" s="152" t="s">
        <v>26</v>
      </c>
      <c r="F45" s="159">
        <v>222</v>
      </c>
      <c r="G45" s="163">
        <f>F45*100/F33</f>
        <v>26.77925211097708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</v>
      </c>
      <c r="C47" s="151">
        <f t="shared" si="5"/>
        <v>0.04106776180698152</v>
      </c>
      <c r="D47" s="152"/>
      <c r="E47" s="152" t="s">
        <v>29</v>
      </c>
      <c r="F47" s="164">
        <v>2.91</v>
      </c>
      <c r="G47" s="165" t="s">
        <v>261</v>
      </c>
    </row>
    <row r="48" spans="1:7" ht="12.75">
      <c r="A48" s="149" t="s">
        <v>30</v>
      </c>
      <c r="B48" s="150">
        <v>5</v>
      </c>
      <c r="C48" s="151">
        <f t="shared" si="5"/>
        <v>0.2053388090349076</v>
      </c>
      <c r="D48" s="152"/>
      <c r="E48" s="152" t="s">
        <v>31</v>
      </c>
      <c r="F48" s="145">
        <v>3.28</v>
      </c>
      <c r="G48" s="165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847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829</v>
      </c>
      <c r="G52" s="153">
        <f>F52*100/F$51</f>
        <v>97.87485242030696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18</v>
      </c>
      <c r="G53" s="153">
        <f>F53*100/F$51</f>
        <v>2.125147579693034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3</v>
      </c>
      <c r="G54" s="153">
        <f>F54*100/F$51</f>
        <v>0.3541912632821724</v>
      </c>
    </row>
    <row r="55" spans="1:7" ht="12.75">
      <c r="A55" s="149" t="s">
        <v>43</v>
      </c>
      <c r="B55" s="150">
        <v>18</v>
      </c>
      <c r="C55" s="151">
        <f t="shared" si="5"/>
        <v>0.7392197125256673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24</v>
      </c>
      <c r="C56" s="151">
        <f t="shared" si="5"/>
        <v>0.9856262833675564</v>
      </c>
      <c r="D56" s="152"/>
      <c r="E56" s="152" t="s">
        <v>45</v>
      </c>
      <c r="F56" s="166">
        <v>0.8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4.1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2310</v>
      </c>
      <c r="C60" s="167">
        <f>B60*100/B7</f>
        <v>94.86652977412732</v>
      </c>
      <c r="D60" s="152"/>
      <c r="E60" s="143" t="s">
        <v>51</v>
      </c>
      <c r="F60" s="141">
        <v>829</v>
      </c>
      <c r="G60" s="148">
        <v>100</v>
      </c>
    </row>
    <row r="61" spans="1:7" ht="12.75">
      <c r="A61" s="149" t="s">
        <v>52</v>
      </c>
      <c r="B61" s="159">
        <v>80</v>
      </c>
      <c r="C61" s="167">
        <f>B61*100/B7</f>
        <v>3.2854209445585214</v>
      </c>
      <c r="D61" s="152"/>
      <c r="E61" s="152" t="s">
        <v>53</v>
      </c>
      <c r="F61" s="150">
        <v>758</v>
      </c>
      <c r="G61" s="153">
        <f>F61*100/F$60</f>
        <v>91.43546441495778</v>
      </c>
    </row>
    <row r="62" spans="1:7" ht="12.75">
      <c r="A62" s="149" t="s">
        <v>54</v>
      </c>
      <c r="B62" s="159">
        <v>17</v>
      </c>
      <c r="C62" s="167">
        <f>B62*100/B7</f>
        <v>0.6981519507186859</v>
      </c>
      <c r="D62" s="152"/>
      <c r="E62" s="152" t="s">
        <v>55</v>
      </c>
      <c r="F62" s="150">
        <v>71</v>
      </c>
      <c r="G62" s="153">
        <f>F62*100/F$60</f>
        <v>8.56453558504222</v>
      </c>
    </row>
    <row r="63" spans="1:7" ht="12.75">
      <c r="A63" s="149" t="s">
        <v>56</v>
      </c>
      <c r="B63" s="159">
        <v>33</v>
      </c>
      <c r="C63" s="167">
        <f>B63*100/B7</f>
        <v>1.3552361396303902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6</v>
      </c>
      <c r="C64" s="167">
        <f>B64*100/B7</f>
        <v>0.2464065708418891</v>
      </c>
      <c r="D64" s="152"/>
      <c r="E64" s="152" t="s">
        <v>58</v>
      </c>
      <c r="F64" s="145">
        <v>2.96</v>
      </c>
      <c r="G64" s="165" t="s">
        <v>261</v>
      </c>
    </row>
    <row r="65" spans="1:7" ht="13.5" thickBot="1">
      <c r="A65" s="170" t="s">
        <v>59</v>
      </c>
      <c r="B65" s="171">
        <v>20</v>
      </c>
      <c r="C65" s="172">
        <f>B65*100/B7</f>
        <v>0.8213552361396304</v>
      </c>
      <c r="D65" s="173"/>
      <c r="E65" s="173" t="s">
        <v>60</v>
      </c>
      <c r="F65" s="174">
        <v>2.41</v>
      </c>
      <c r="G65" s="175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2435</v>
      </c>
      <c r="G9" s="33">
        <f>(F9/$F$9)*100</f>
        <v>100</v>
      </c>
    </row>
    <row r="10" spans="1:7" ht="12.75">
      <c r="A10" s="29" t="s">
        <v>269</v>
      </c>
      <c r="B10" s="93">
        <v>652</v>
      </c>
      <c r="C10" s="33">
        <f aca="true" t="shared" si="0" ref="C10:C15">(B10/$B$10)*100</f>
        <v>100</v>
      </c>
      <c r="E10" s="34" t="s">
        <v>270</v>
      </c>
      <c r="F10" s="97">
        <v>2334</v>
      </c>
      <c r="G10" s="84">
        <f aca="true" t="shared" si="1" ref="G10:G16">(F10/$F$9)*100</f>
        <v>95.85215605749487</v>
      </c>
    </row>
    <row r="11" spans="1:7" ht="12.75">
      <c r="A11" s="36" t="s">
        <v>271</v>
      </c>
      <c r="B11" s="98">
        <v>42</v>
      </c>
      <c r="C11" s="35">
        <f t="shared" si="0"/>
        <v>6.441717791411043</v>
      </c>
      <c r="E11" s="34" t="s">
        <v>272</v>
      </c>
      <c r="F11" s="97">
        <v>2331</v>
      </c>
      <c r="G11" s="84">
        <f t="shared" si="1"/>
        <v>95.72895277207392</v>
      </c>
    </row>
    <row r="12" spans="1:7" ht="12.75">
      <c r="A12" s="36" t="s">
        <v>273</v>
      </c>
      <c r="B12" s="98">
        <v>32</v>
      </c>
      <c r="C12" s="35">
        <f t="shared" si="0"/>
        <v>4.9079754601226995</v>
      </c>
      <c r="E12" s="34" t="s">
        <v>274</v>
      </c>
      <c r="F12" s="97">
        <v>1414</v>
      </c>
      <c r="G12" s="84">
        <f t="shared" si="1"/>
        <v>58.069815195071875</v>
      </c>
    </row>
    <row r="13" spans="1:7" ht="12.75">
      <c r="A13" s="36" t="s">
        <v>275</v>
      </c>
      <c r="B13" s="98">
        <v>296</v>
      </c>
      <c r="C13" s="35">
        <f t="shared" si="0"/>
        <v>45.39877300613497</v>
      </c>
      <c r="E13" s="34" t="s">
        <v>276</v>
      </c>
      <c r="F13" s="97">
        <v>917</v>
      </c>
      <c r="G13" s="84">
        <f t="shared" si="1"/>
        <v>37.659137577002056</v>
      </c>
    </row>
    <row r="14" spans="1:7" ht="12.75">
      <c r="A14" s="36" t="s">
        <v>277</v>
      </c>
      <c r="B14" s="98">
        <v>178</v>
      </c>
      <c r="C14" s="35">
        <f t="shared" si="0"/>
        <v>27.300613496932513</v>
      </c>
      <c r="E14" s="34" t="s">
        <v>166</v>
      </c>
      <c r="F14" s="97">
        <v>3</v>
      </c>
      <c r="G14" s="84">
        <f t="shared" si="1"/>
        <v>0.12320328542094457</v>
      </c>
    </row>
    <row r="15" spans="1:7" ht="12.75">
      <c r="A15" s="36" t="s">
        <v>324</v>
      </c>
      <c r="B15" s="97">
        <v>104</v>
      </c>
      <c r="C15" s="35">
        <f t="shared" si="0"/>
        <v>15.950920245398773</v>
      </c>
      <c r="E15" s="34" t="s">
        <v>278</v>
      </c>
      <c r="F15" s="97">
        <v>101</v>
      </c>
      <c r="G15" s="84">
        <f t="shared" si="1"/>
        <v>4.147843942505133</v>
      </c>
    </row>
    <row r="16" spans="1:7" ht="12.75">
      <c r="A16" s="36"/>
      <c r="B16" s="93" t="s">
        <v>250</v>
      </c>
      <c r="C16" s="10"/>
      <c r="E16" s="34" t="s">
        <v>279</v>
      </c>
      <c r="F16" s="98">
        <v>33</v>
      </c>
      <c r="G16" s="84">
        <f t="shared" si="1"/>
        <v>1.3552361396303902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54</v>
      </c>
      <c r="G17" s="84">
        <f>(F17/$F$9)*100</f>
        <v>2.217659137577002</v>
      </c>
    </row>
    <row r="18" spans="1:7" ht="12.75">
      <c r="A18" s="29" t="s">
        <v>282</v>
      </c>
      <c r="B18" s="93">
        <v>1650</v>
      </c>
      <c r="C18" s="33">
        <f>(B18/$B$18)*100</f>
        <v>100</v>
      </c>
      <c r="E18" s="34" t="s">
        <v>283</v>
      </c>
      <c r="F18" s="97">
        <v>47</v>
      </c>
      <c r="G18" s="84">
        <f>(F18/$F$9)*100</f>
        <v>1.9301848049281316</v>
      </c>
    </row>
    <row r="19" spans="1:7" ht="12.75">
      <c r="A19" s="36" t="s">
        <v>284</v>
      </c>
      <c r="B19" s="97">
        <v>45</v>
      </c>
      <c r="C19" s="84">
        <f aca="true" t="shared" si="2" ref="C19:C25">(B19/$B$18)*100</f>
        <v>2.727272727272727</v>
      </c>
      <c r="E19" s="34"/>
      <c r="F19" s="97" t="s">
        <v>250</v>
      </c>
      <c r="G19" s="84"/>
    </row>
    <row r="20" spans="1:7" ht="12.75">
      <c r="A20" s="36" t="s">
        <v>285</v>
      </c>
      <c r="B20" s="97">
        <v>208</v>
      </c>
      <c r="C20" s="84">
        <f t="shared" si="2"/>
        <v>12.606060606060607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562</v>
      </c>
      <c r="C21" s="84">
        <f t="shared" si="2"/>
        <v>34.060606060606055</v>
      </c>
      <c r="E21" s="38" t="s">
        <v>167</v>
      </c>
      <c r="F21" s="80">
        <v>101</v>
      </c>
      <c r="G21" s="33">
        <f>(F21/$F$21)*100</f>
        <v>100</v>
      </c>
    </row>
    <row r="22" spans="1:7" ht="12.75">
      <c r="A22" s="36" t="s">
        <v>302</v>
      </c>
      <c r="B22" s="97">
        <v>351</v>
      </c>
      <c r="C22" s="84">
        <f t="shared" si="2"/>
        <v>21.272727272727273</v>
      </c>
      <c r="E22" s="34" t="s">
        <v>303</v>
      </c>
      <c r="F22" s="97">
        <v>45</v>
      </c>
      <c r="G22" s="84">
        <f aca="true" t="shared" si="3" ref="G22:G27">(F22/$F$21)*100</f>
        <v>44.554455445544555</v>
      </c>
    </row>
    <row r="23" spans="1:7" ht="12.75">
      <c r="A23" s="36" t="s">
        <v>304</v>
      </c>
      <c r="B23" s="97">
        <v>99</v>
      </c>
      <c r="C23" s="84">
        <f t="shared" si="2"/>
        <v>6</v>
      </c>
      <c r="E23" s="34" t="s">
        <v>305</v>
      </c>
      <c r="F23" s="97">
        <v>14</v>
      </c>
      <c r="G23" s="84">
        <f t="shared" si="3"/>
        <v>13.861386138613863</v>
      </c>
    </row>
    <row r="24" spans="1:7" ht="12.75">
      <c r="A24" s="36" t="s">
        <v>306</v>
      </c>
      <c r="B24" s="97">
        <v>276</v>
      </c>
      <c r="C24" s="84">
        <f t="shared" si="2"/>
        <v>16.727272727272727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109</v>
      </c>
      <c r="C25" s="84">
        <f t="shared" si="2"/>
        <v>6.6060606060606055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37</v>
      </c>
      <c r="G26" s="84">
        <f t="shared" si="3"/>
        <v>36.633663366336634</v>
      </c>
    </row>
    <row r="27" spans="1:7" ht="12.75">
      <c r="A27" s="36" t="s">
        <v>311</v>
      </c>
      <c r="B27" s="108">
        <v>84.7</v>
      </c>
      <c r="C27" s="37" t="s">
        <v>261</v>
      </c>
      <c r="E27" s="34" t="s">
        <v>312</v>
      </c>
      <c r="F27" s="97">
        <v>5</v>
      </c>
      <c r="G27" s="84">
        <f t="shared" si="3"/>
        <v>4.9504950495049505</v>
      </c>
    </row>
    <row r="28" spans="1:7" ht="12.75">
      <c r="A28" s="36" t="s">
        <v>313</v>
      </c>
      <c r="B28" s="108">
        <v>23.3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2310</v>
      </c>
      <c r="G30" s="33">
        <f>(F30/$F$30)*100</f>
        <v>100</v>
      </c>
      <c r="J30" s="39"/>
    </row>
    <row r="31" spans="1:10" ht="12.75">
      <c r="A31" s="95" t="s">
        <v>296</v>
      </c>
      <c r="B31" s="93">
        <v>1936</v>
      </c>
      <c r="C31" s="33">
        <f>(B31/$B$31)*100</f>
        <v>100</v>
      </c>
      <c r="E31" s="34" t="s">
        <v>317</v>
      </c>
      <c r="F31" s="97">
        <v>2164</v>
      </c>
      <c r="G31" s="101">
        <f>(F31/$F$30)*100</f>
        <v>93.67965367965368</v>
      </c>
      <c r="J31" s="39"/>
    </row>
    <row r="32" spans="1:10" ht="12.75">
      <c r="A32" s="36" t="s">
        <v>318</v>
      </c>
      <c r="B32" s="97">
        <v>447</v>
      </c>
      <c r="C32" s="10">
        <f>(B32/$B$31)*100</f>
        <v>23.08884297520661</v>
      </c>
      <c r="E32" s="34" t="s">
        <v>319</v>
      </c>
      <c r="F32" s="97">
        <v>146</v>
      </c>
      <c r="G32" s="101">
        <f aca="true" t="shared" si="4" ref="G32:G39">(F32/$F$30)*100</f>
        <v>6.320346320346321</v>
      </c>
      <c r="J32" s="39"/>
    </row>
    <row r="33" spans="1:10" ht="12.75">
      <c r="A33" s="36" t="s">
        <v>320</v>
      </c>
      <c r="B33" s="97">
        <v>1220</v>
      </c>
      <c r="C33" s="10">
        <f aca="true" t="shared" si="5" ref="C33:C38">(B33/$B$31)*100</f>
        <v>63.01652892561983</v>
      </c>
      <c r="E33" s="34" t="s">
        <v>321</v>
      </c>
      <c r="F33" s="97">
        <v>35</v>
      </c>
      <c r="G33" s="101">
        <f t="shared" si="4"/>
        <v>1.5151515151515151</v>
      </c>
      <c r="J33" s="39"/>
    </row>
    <row r="34" spans="1:7" ht="12.75">
      <c r="A34" s="36" t="s">
        <v>322</v>
      </c>
      <c r="B34" s="97">
        <v>27</v>
      </c>
      <c r="C34" s="10">
        <f t="shared" si="5"/>
        <v>1.3946280991735538</v>
      </c>
      <c r="E34" s="34" t="s">
        <v>323</v>
      </c>
      <c r="F34" s="97">
        <v>51</v>
      </c>
      <c r="G34" s="101">
        <f t="shared" si="4"/>
        <v>2.207792207792208</v>
      </c>
    </row>
    <row r="35" spans="1:7" ht="12.75">
      <c r="A35" s="36" t="s">
        <v>325</v>
      </c>
      <c r="B35" s="97">
        <v>131</v>
      </c>
      <c r="C35" s="10">
        <f t="shared" si="5"/>
        <v>6.766528925619834</v>
      </c>
      <c r="E35" s="34" t="s">
        <v>321</v>
      </c>
      <c r="F35" s="97">
        <v>14</v>
      </c>
      <c r="G35" s="101">
        <f t="shared" si="4"/>
        <v>0.6060606060606061</v>
      </c>
    </row>
    <row r="36" spans="1:7" ht="12.75">
      <c r="A36" s="36" t="s">
        <v>297</v>
      </c>
      <c r="B36" s="97">
        <v>104</v>
      </c>
      <c r="C36" s="10">
        <f t="shared" si="5"/>
        <v>5.371900826446281</v>
      </c>
      <c r="E36" s="34" t="s">
        <v>327</v>
      </c>
      <c r="F36" s="97">
        <v>87</v>
      </c>
      <c r="G36" s="101">
        <f t="shared" si="4"/>
        <v>3.766233766233766</v>
      </c>
    </row>
    <row r="37" spans="1:7" ht="12.75">
      <c r="A37" s="36" t="s">
        <v>326</v>
      </c>
      <c r="B37" s="97">
        <v>111</v>
      </c>
      <c r="C37" s="10">
        <f t="shared" si="5"/>
        <v>5.733471074380166</v>
      </c>
      <c r="E37" s="34" t="s">
        <v>321</v>
      </c>
      <c r="F37" s="97">
        <v>21</v>
      </c>
      <c r="G37" s="101">
        <f t="shared" si="4"/>
        <v>0.9090909090909091</v>
      </c>
    </row>
    <row r="38" spans="1:7" ht="12.75">
      <c r="A38" s="36" t="s">
        <v>297</v>
      </c>
      <c r="B38" s="97">
        <v>57</v>
      </c>
      <c r="C38" s="10">
        <f t="shared" si="5"/>
        <v>2.9442148760330578</v>
      </c>
      <c r="E38" s="34" t="s">
        <v>259</v>
      </c>
      <c r="F38" s="97">
        <v>8</v>
      </c>
      <c r="G38" s="101">
        <f t="shared" si="4"/>
        <v>0.3463203463203463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47</v>
      </c>
      <c r="C42" s="33">
        <f>(B42/$B$42)*100</f>
        <v>100</v>
      </c>
      <c r="E42" s="31" t="s">
        <v>268</v>
      </c>
      <c r="F42" s="80">
        <v>2435</v>
      </c>
      <c r="G42" s="99">
        <f>(F42/$F$42)*100</f>
        <v>100</v>
      </c>
      <c r="I42" s="39"/>
    </row>
    <row r="43" spans="1:7" ht="12.75">
      <c r="A43" s="36" t="s">
        <v>301</v>
      </c>
      <c r="B43" s="98">
        <v>19</v>
      </c>
      <c r="C43" s="102">
        <f>(B43/$B$42)*100</f>
        <v>40.42553191489361</v>
      </c>
      <c r="E43" s="60" t="s">
        <v>168</v>
      </c>
      <c r="F43" s="106">
        <v>3006</v>
      </c>
      <c r="G43" s="107">
        <f aca="true" t="shared" si="6" ref="G43:G71">(F43/$F$42)*100</f>
        <v>123.44969199178644</v>
      </c>
    </row>
    <row r="44" spans="1:7" ht="12.75">
      <c r="A44" s="36"/>
      <c r="B44" s="93" t="s">
        <v>250</v>
      </c>
      <c r="C44" s="10"/>
      <c r="E44" s="1" t="s">
        <v>329</v>
      </c>
      <c r="F44" s="97">
        <v>5</v>
      </c>
      <c r="G44" s="101">
        <f t="shared" si="6"/>
        <v>0.20533880903490762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</v>
      </c>
      <c r="G45" s="101">
        <f t="shared" si="6"/>
        <v>0.08213552361396304</v>
      </c>
    </row>
    <row r="46" spans="1:7" ht="12.75">
      <c r="A46" s="29" t="s">
        <v>331</v>
      </c>
      <c r="B46" s="93">
        <v>1821</v>
      </c>
      <c r="C46" s="33">
        <f>(B46/$B$46)*100</f>
        <v>100</v>
      </c>
      <c r="E46" s="1" t="s">
        <v>332</v>
      </c>
      <c r="F46" s="97">
        <v>6</v>
      </c>
      <c r="G46" s="101">
        <f t="shared" si="6"/>
        <v>0.24640657084188913</v>
      </c>
    </row>
    <row r="47" spans="1:7" ht="12.75">
      <c r="A47" s="36" t="s">
        <v>333</v>
      </c>
      <c r="B47" s="97">
        <v>280</v>
      </c>
      <c r="C47" s="10">
        <f>(B47/$B$46)*100</f>
        <v>15.376166941241076</v>
      </c>
      <c r="E47" s="1" t="s">
        <v>334</v>
      </c>
      <c r="F47" s="97">
        <v>37</v>
      </c>
      <c r="G47" s="101">
        <f t="shared" si="6"/>
        <v>1.5195071868583163</v>
      </c>
    </row>
    <row r="48" spans="1:7" ht="12.75">
      <c r="A48" s="36"/>
      <c r="B48" s="93" t="s">
        <v>250</v>
      </c>
      <c r="C48" s="10"/>
      <c r="E48" s="1" t="s">
        <v>335</v>
      </c>
      <c r="F48" s="97">
        <v>387</v>
      </c>
      <c r="G48" s="101">
        <f t="shared" si="6"/>
        <v>15.893223819301848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34</v>
      </c>
      <c r="G49" s="101">
        <f t="shared" si="6"/>
        <v>1.3963039014373717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5</v>
      </c>
      <c r="G50" s="101">
        <f t="shared" si="6"/>
        <v>0.20533880903490762</v>
      </c>
    </row>
    <row r="51" spans="1:7" ht="12.75">
      <c r="A51" s="5" t="s">
        <v>338</v>
      </c>
      <c r="B51" s="93">
        <v>568</v>
      </c>
      <c r="C51" s="33">
        <f>(B51/$B$51)*100</f>
        <v>100</v>
      </c>
      <c r="E51" s="1" t="s">
        <v>339</v>
      </c>
      <c r="F51" s="97">
        <v>538</v>
      </c>
      <c r="G51" s="101">
        <f t="shared" si="6"/>
        <v>22.09445585215606</v>
      </c>
    </row>
    <row r="52" spans="1:7" ht="12.75">
      <c r="A52" s="4" t="s">
        <v>340</v>
      </c>
      <c r="B52" s="98">
        <v>29</v>
      </c>
      <c r="C52" s="10">
        <f>(B52/$B$51)*100</f>
        <v>5.105633802816902</v>
      </c>
      <c r="E52" s="1" t="s">
        <v>341</v>
      </c>
      <c r="F52" s="97">
        <v>21</v>
      </c>
      <c r="G52" s="101">
        <f t="shared" si="6"/>
        <v>0.862422997946612</v>
      </c>
    </row>
    <row r="53" spans="1:7" ht="12.75">
      <c r="A53" s="4"/>
      <c r="B53" s="93" t="s">
        <v>250</v>
      </c>
      <c r="C53" s="10"/>
      <c r="E53" s="1" t="s">
        <v>342</v>
      </c>
      <c r="F53" s="97">
        <v>12</v>
      </c>
      <c r="G53" s="101">
        <f t="shared" si="6"/>
        <v>0.49281314168377827</v>
      </c>
    </row>
    <row r="54" spans="1:7" ht="14.25">
      <c r="A54" s="5" t="s">
        <v>343</v>
      </c>
      <c r="B54" s="93">
        <v>1416</v>
      </c>
      <c r="C54" s="33">
        <f>(B54/$B$54)*100</f>
        <v>100</v>
      </c>
      <c r="E54" s="1" t="s">
        <v>201</v>
      </c>
      <c r="F54" s="97">
        <v>693</v>
      </c>
      <c r="G54" s="101">
        <f t="shared" si="6"/>
        <v>28.459958932238195</v>
      </c>
    </row>
    <row r="55" spans="1:7" ht="12.75">
      <c r="A55" s="4" t="s">
        <v>340</v>
      </c>
      <c r="B55" s="98">
        <v>258</v>
      </c>
      <c r="C55" s="10">
        <f>(B55/$B$54)*100</f>
        <v>18.220338983050848</v>
      </c>
      <c r="E55" s="1" t="s">
        <v>344</v>
      </c>
      <c r="F55" s="97">
        <v>475</v>
      </c>
      <c r="G55" s="101">
        <f t="shared" si="6"/>
        <v>19.50718685831622</v>
      </c>
    </row>
    <row r="56" spans="1:7" ht="12.75">
      <c r="A56" s="4" t="s">
        <v>345</v>
      </c>
      <c r="B56" s="119">
        <v>72.5</v>
      </c>
      <c r="C56" s="37" t="s">
        <v>261</v>
      </c>
      <c r="E56" s="1" t="s">
        <v>346</v>
      </c>
      <c r="F56" s="97">
        <v>13</v>
      </c>
      <c r="G56" s="101">
        <f t="shared" si="6"/>
        <v>0.5338809034907598</v>
      </c>
    </row>
    <row r="57" spans="1:7" ht="12.75">
      <c r="A57" s="4" t="s">
        <v>347</v>
      </c>
      <c r="B57" s="98">
        <v>1158</v>
      </c>
      <c r="C57" s="10">
        <f>(B57/$B$54)*100</f>
        <v>81.77966101694916</v>
      </c>
      <c r="E57" s="1" t="s">
        <v>348</v>
      </c>
      <c r="F57" s="97">
        <v>21</v>
      </c>
      <c r="G57" s="101">
        <f t="shared" si="6"/>
        <v>0.862422997946612</v>
      </c>
    </row>
    <row r="58" spans="1:7" ht="12.75">
      <c r="A58" s="4" t="s">
        <v>345</v>
      </c>
      <c r="B58" s="119">
        <v>83.5</v>
      </c>
      <c r="C58" s="37" t="s">
        <v>261</v>
      </c>
      <c r="E58" s="1" t="s">
        <v>349</v>
      </c>
      <c r="F58" s="97">
        <v>157</v>
      </c>
      <c r="G58" s="101">
        <f t="shared" si="6"/>
        <v>6.447638603696099</v>
      </c>
    </row>
    <row r="59" spans="1:7" ht="12.75">
      <c r="A59" s="4"/>
      <c r="B59" s="93" t="s">
        <v>250</v>
      </c>
      <c r="C59" s="10"/>
      <c r="E59" s="1" t="s">
        <v>350</v>
      </c>
      <c r="F59" s="97">
        <v>5</v>
      </c>
      <c r="G59" s="101">
        <f t="shared" si="6"/>
        <v>0.20533880903490762</v>
      </c>
    </row>
    <row r="60" spans="1:7" ht="12.75">
      <c r="A60" s="5" t="s">
        <v>351</v>
      </c>
      <c r="B60" s="93">
        <v>303</v>
      </c>
      <c r="C60" s="33">
        <f>(B60/$B$60)*100</f>
        <v>100</v>
      </c>
      <c r="E60" s="1" t="s">
        <v>352</v>
      </c>
      <c r="F60" s="97">
        <v>31</v>
      </c>
      <c r="G60" s="101">
        <f t="shared" si="6"/>
        <v>1.273100616016427</v>
      </c>
    </row>
    <row r="61" spans="1:7" ht="12.75">
      <c r="A61" s="4" t="s">
        <v>340</v>
      </c>
      <c r="B61" s="97">
        <v>98</v>
      </c>
      <c r="C61" s="10">
        <f>(B61/$B$60)*100</f>
        <v>32.34323432343234</v>
      </c>
      <c r="E61" s="1" t="s">
        <v>353</v>
      </c>
      <c r="F61" s="97">
        <v>26</v>
      </c>
      <c r="G61" s="101">
        <f t="shared" si="6"/>
        <v>1.0677618069815196</v>
      </c>
    </row>
    <row r="62" spans="1:7" ht="12.75">
      <c r="A62" s="4"/>
      <c r="B62" s="93" t="s">
        <v>250</v>
      </c>
      <c r="C62" s="10"/>
      <c r="E62" s="1" t="s">
        <v>354</v>
      </c>
      <c r="F62" s="97">
        <v>56</v>
      </c>
      <c r="G62" s="101">
        <f t="shared" si="6"/>
        <v>2.299794661190965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3</v>
      </c>
      <c r="G63" s="101">
        <f t="shared" si="6"/>
        <v>0.12320328542094457</v>
      </c>
    </row>
    <row r="64" spans="1:7" ht="12.75">
      <c r="A64" s="29" t="s">
        <v>357</v>
      </c>
      <c r="B64" s="93">
        <v>2310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1590</v>
      </c>
      <c r="C65" s="10">
        <f>(B65/$B$64)*100</f>
        <v>68.83116883116884</v>
      </c>
      <c r="E65" s="1" t="s">
        <v>359</v>
      </c>
      <c r="F65" s="97">
        <v>51</v>
      </c>
      <c r="G65" s="101">
        <f t="shared" si="6"/>
        <v>2.0944558521560577</v>
      </c>
    </row>
    <row r="66" spans="1:7" ht="12.75">
      <c r="A66" s="4" t="s">
        <v>257</v>
      </c>
      <c r="B66" s="97">
        <v>690</v>
      </c>
      <c r="C66" s="10">
        <f aca="true" t="shared" si="7" ref="C66:C71">(B66/$B$64)*100</f>
        <v>29.87012987012987</v>
      </c>
      <c r="E66" s="1" t="s">
        <v>360</v>
      </c>
      <c r="F66" s="97">
        <v>6</v>
      </c>
      <c r="G66" s="101">
        <f t="shared" si="6"/>
        <v>0.24640657084188913</v>
      </c>
    </row>
    <row r="67" spans="1:7" ht="12.75">
      <c r="A67" s="4" t="s">
        <v>361</v>
      </c>
      <c r="B67" s="97">
        <v>469</v>
      </c>
      <c r="C67" s="10">
        <f t="shared" si="7"/>
        <v>20.303030303030305</v>
      </c>
      <c r="E67" s="1" t="s">
        <v>362</v>
      </c>
      <c r="F67" s="97">
        <v>30</v>
      </c>
      <c r="G67" s="101">
        <f t="shared" si="6"/>
        <v>1.2320328542094456</v>
      </c>
    </row>
    <row r="68" spans="1:7" ht="12.75">
      <c r="A68" s="4" t="s">
        <v>363</v>
      </c>
      <c r="B68" s="97">
        <v>221</v>
      </c>
      <c r="C68" s="10">
        <f t="shared" si="7"/>
        <v>9.567099567099566</v>
      </c>
      <c r="E68" s="1" t="s">
        <v>364</v>
      </c>
      <c r="F68" s="97">
        <v>62</v>
      </c>
      <c r="G68" s="101">
        <f t="shared" si="6"/>
        <v>2.546201232032854</v>
      </c>
    </row>
    <row r="69" spans="1:7" ht="12.75">
      <c r="A69" s="4" t="s">
        <v>365</v>
      </c>
      <c r="B69" s="97">
        <v>110</v>
      </c>
      <c r="C69" s="10">
        <f t="shared" si="7"/>
        <v>4.761904761904762</v>
      </c>
      <c r="E69" s="1" t="s">
        <v>366</v>
      </c>
      <c r="F69" s="97">
        <v>64</v>
      </c>
      <c r="G69" s="101">
        <f t="shared" si="6"/>
        <v>2.628336755646817</v>
      </c>
    </row>
    <row r="70" spans="1:7" ht="12.75">
      <c r="A70" s="4" t="s">
        <v>367</v>
      </c>
      <c r="B70" s="97">
        <v>111</v>
      </c>
      <c r="C70" s="10">
        <f t="shared" si="7"/>
        <v>4.805194805194805</v>
      </c>
      <c r="E70" s="1" t="s">
        <v>368</v>
      </c>
      <c r="F70" s="97">
        <v>4</v>
      </c>
      <c r="G70" s="101">
        <f t="shared" si="6"/>
        <v>0.16427104722792607</v>
      </c>
    </row>
    <row r="71" spans="1:7" ht="12.75">
      <c r="A71" s="7" t="s">
        <v>258</v>
      </c>
      <c r="B71" s="103">
        <v>30</v>
      </c>
      <c r="C71" s="40">
        <f t="shared" si="7"/>
        <v>1.2987012987012987</v>
      </c>
      <c r="D71" s="41"/>
      <c r="E71" s="9" t="s">
        <v>369</v>
      </c>
      <c r="F71" s="103">
        <v>262</v>
      </c>
      <c r="G71" s="104">
        <f t="shared" si="6"/>
        <v>10.759753593429158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1901</v>
      </c>
      <c r="C9" s="81">
        <f>(B9/$B$9)*100</f>
        <v>100</v>
      </c>
      <c r="D9" s="65"/>
      <c r="E9" s="79" t="s">
        <v>381</v>
      </c>
      <c r="F9" s="80">
        <v>833</v>
      </c>
      <c r="G9" s="81">
        <f>(F9/$F$9)*100</f>
        <v>100</v>
      </c>
    </row>
    <row r="10" spans="1:7" ht="12.75">
      <c r="A10" s="82" t="s">
        <v>382</v>
      </c>
      <c r="B10" s="97">
        <v>1319</v>
      </c>
      <c r="C10" s="105">
        <f>(B10/$B$9)*100</f>
        <v>69.38453445554971</v>
      </c>
      <c r="D10" s="65"/>
      <c r="E10" s="78" t="s">
        <v>383</v>
      </c>
      <c r="F10" s="97">
        <v>29</v>
      </c>
      <c r="G10" s="105">
        <f aca="true" t="shared" si="0" ref="G10:G19">(F10/$F$9)*100</f>
        <v>3.481392557022809</v>
      </c>
    </row>
    <row r="11" spans="1:7" ht="12.75">
      <c r="A11" s="82" t="s">
        <v>384</v>
      </c>
      <c r="B11" s="97">
        <v>1319</v>
      </c>
      <c r="C11" s="105">
        <f aca="true" t="shared" si="1" ref="C11:C16">(B11/$B$9)*100</f>
        <v>69.38453445554971</v>
      </c>
      <c r="D11" s="65"/>
      <c r="E11" s="78" t="s">
        <v>385</v>
      </c>
      <c r="F11" s="97">
        <v>17</v>
      </c>
      <c r="G11" s="105">
        <f t="shared" si="0"/>
        <v>2.0408163265306123</v>
      </c>
    </row>
    <row r="12" spans="1:7" ht="12.75">
      <c r="A12" s="82" t="s">
        <v>386</v>
      </c>
      <c r="B12" s="97">
        <v>1267</v>
      </c>
      <c r="C12" s="105">
        <f>(B12/$B$9)*100</f>
        <v>66.64913203577065</v>
      </c>
      <c r="D12" s="65"/>
      <c r="E12" s="78" t="s">
        <v>387</v>
      </c>
      <c r="F12" s="97">
        <v>87</v>
      </c>
      <c r="G12" s="105">
        <f t="shared" si="0"/>
        <v>10.444177671068427</v>
      </c>
    </row>
    <row r="13" spans="1:7" ht="12.75">
      <c r="A13" s="82" t="s">
        <v>388</v>
      </c>
      <c r="B13" s="97">
        <v>52</v>
      </c>
      <c r="C13" s="105">
        <f>(B13/$B$9)*100</f>
        <v>2.7354024197790636</v>
      </c>
      <c r="D13" s="65"/>
      <c r="E13" s="78" t="s">
        <v>389</v>
      </c>
      <c r="F13" s="97">
        <v>79</v>
      </c>
      <c r="G13" s="105">
        <f t="shared" si="0"/>
        <v>9.483793517406964</v>
      </c>
    </row>
    <row r="14" spans="1:7" ht="12.75">
      <c r="A14" s="82" t="s">
        <v>390</v>
      </c>
      <c r="B14" s="109">
        <v>3.9</v>
      </c>
      <c r="C14" s="112" t="s">
        <v>261</v>
      </c>
      <c r="D14" s="65"/>
      <c r="E14" s="78" t="s">
        <v>391</v>
      </c>
      <c r="F14" s="97">
        <v>129</v>
      </c>
      <c r="G14" s="105">
        <f t="shared" si="0"/>
        <v>15.486194477791116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229</v>
      </c>
      <c r="G15" s="105">
        <f t="shared" si="0"/>
        <v>27.490996398559425</v>
      </c>
    </row>
    <row r="16" spans="1:7" ht="12.75">
      <c r="A16" s="82" t="s">
        <v>67</v>
      </c>
      <c r="B16" s="97">
        <v>582</v>
      </c>
      <c r="C16" s="105">
        <f t="shared" si="1"/>
        <v>30.615465544450288</v>
      </c>
      <c r="D16" s="65"/>
      <c r="E16" s="78" t="s">
        <v>68</v>
      </c>
      <c r="F16" s="97">
        <v>119</v>
      </c>
      <c r="G16" s="105">
        <f t="shared" si="0"/>
        <v>14.285714285714285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82</v>
      </c>
      <c r="G17" s="105">
        <f t="shared" si="0"/>
        <v>9.843937575030012</v>
      </c>
    </row>
    <row r="18" spans="1:7" ht="12.75">
      <c r="A18" s="77" t="s">
        <v>70</v>
      </c>
      <c r="B18" s="80">
        <v>988</v>
      </c>
      <c r="C18" s="81">
        <f>(B18/$B$18)*100</f>
        <v>100</v>
      </c>
      <c r="D18" s="65"/>
      <c r="E18" s="78" t="s">
        <v>170</v>
      </c>
      <c r="F18" s="97">
        <v>28</v>
      </c>
      <c r="G18" s="105">
        <f t="shared" si="0"/>
        <v>3.361344537815126</v>
      </c>
    </row>
    <row r="19" spans="1:9" ht="12.75">
      <c r="A19" s="82" t="s">
        <v>382</v>
      </c>
      <c r="B19" s="97">
        <v>643</v>
      </c>
      <c r="C19" s="105">
        <f>(B19/$B$18)*100</f>
        <v>65.08097165991903</v>
      </c>
      <c r="D19" s="65"/>
      <c r="E19" s="78" t="s">
        <v>169</v>
      </c>
      <c r="F19" s="98">
        <v>34</v>
      </c>
      <c r="G19" s="105">
        <f t="shared" si="0"/>
        <v>4.081632653061225</v>
      </c>
      <c r="I19" s="117"/>
    </row>
    <row r="20" spans="1:7" ht="12.75">
      <c r="A20" s="82" t="s">
        <v>384</v>
      </c>
      <c r="B20" s="97">
        <v>643</v>
      </c>
      <c r="C20" s="105">
        <f>(B20/$B$18)*100</f>
        <v>65.08097165991903</v>
      </c>
      <c r="D20" s="65"/>
      <c r="E20" s="78" t="s">
        <v>71</v>
      </c>
      <c r="F20" s="97">
        <v>57326</v>
      </c>
      <c r="G20" s="112" t="s">
        <v>261</v>
      </c>
    </row>
    <row r="21" spans="1:7" ht="12.75">
      <c r="A21" s="82" t="s">
        <v>386</v>
      </c>
      <c r="B21" s="97">
        <v>601</v>
      </c>
      <c r="C21" s="105">
        <f>(B21/$B$18)*100</f>
        <v>60.82995951417004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696</v>
      </c>
      <c r="G22" s="105">
        <f>(F22/$F$9)*100</f>
        <v>83.55342136854742</v>
      </c>
    </row>
    <row r="23" spans="1:7" ht="12.75">
      <c r="A23" s="77" t="s">
        <v>73</v>
      </c>
      <c r="B23" s="80">
        <v>142</v>
      </c>
      <c r="C23" s="81">
        <f>(B23/$B$23)*100</f>
        <v>100</v>
      </c>
      <c r="D23" s="65"/>
      <c r="E23" s="78" t="s">
        <v>74</v>
      </c>
      <c r="F23" s="97">
        <v>74711</v>
      </c>
      <c r="G23" s="112" t="s">
        <v>261</v>
      </c>
    </row>
    <row r="24" spans="1:7" ht="12.75">
      <c r="A24" s="82" t="s">
        <v>75</v>
      </c>
      <c r="B24" s="97">
        <v>109</v>
      </c>
      <c r="C24" s="105">
        <f>(B24/$B$23)*100</f>
        <v>76.76056338028168</v>
      </c>
      <c r="D24" s="65"/>
      <c r="E24" s="78" t="s">
        <v>76</v>
      </c>
      <c r="F24" s="97">
        <v>272</v>
      </c>
      <c r="G24" s="105">
        <f>(F24/$F$9)*100</f>
        <v>32.6530612244898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12216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18</v>
      </c>
      <c r="G26" s="105">
        <f>(F26/$F$9)*100</f>
        <v>2.1608643457382954</v>
      </c>
    </row>
    <row r="27" spans="1:7" ht="12.75">
      <c r="A27" s="77" t="s">
        <v>85</v>
      </c>
      <c r="B27" s="80">
        <v>1259</v>
      </c>
      <c r="C27" s="81">
        <f>(B27/$B$27)*100</f>
        <v>100</v>
      </c>
      <c r="D27" s="65"/>
      <c r="E27" s="78" t="s">
        <v>78</v>
      </c>
      <c r="F27" s="98">
        <v>7800</v>
      </c>
      <c r="G27" s="112" t="s">
        <v>261</v>
      </c>
    </row>
    <row r="28" spans="1:7" ht="12.75">
      <c r="A28" s="82" t="s">
        <v>86</v>
      </c>
      <c r="B28" s="97">
        <v>1019</v>
      </c>
      <c r="C28" s="105">
        <f aca="true" t="shared" si="2" ref="C28:C33">(B28/$B$27)*100</f>
        <v>80.93725178713265</v>
      </c>
      <c r="D28" s="65"/>
      <c r="E28" s="78" t="s">
        <v>79</v>
      </c>
      <c r="F28" s="97">
        <v>10</v>
      </c>
      <c r="G28" s="105">
        <f>(F28/$F$9)*100</f>
        <v>1.2004801920768309</v>
      </c>
    </row>
    <row r="29" spans="1:7" ht="12.75">
      <c r="A29" s="82" t="s">
        <v>87</v>
      </c>
      <c r="B29" s="97">
        <v>124</v>
      </c>
      <c r="C29" s="105">
        <f t="shared" si="2"/>
        <v>9.849086576648133</v>
      </c>
      <c r="D29" s="65"/>
      <c r="E29" s="78" t="s">
        <v>80</v>
      </c>
      <c r="F29" s="97">
        <v>1020</v>
      </c>
      <c r="G29" s="112" t="s">
        <v>261</v>
      </c>
    </row>
    <row r="30" spans="1:7" ht="12.75">
      <c r="A30" s="82" t="s">
        <v>88</v>
      </c>
      <c r="B30" s="97">
        <v>46</v>
      </c>
      <c r="C30" s="105">
        <f t="shared" si="2"/>
        <v>3.653693407466243</v>
      </c>
      <c r="D30" s="65"/>
      <c r="E30" s="78" t="s">
        <v>81</v>
      </c>
      <c r="F30" s="97">
        <v>148</v>
      </c>
      <c r="G30" s="105">
        <f>(F30/$F$9)*100</f>
        <v>17.767106842737096</v>
      </c>
    </row>
    <row r="31" spans="1:7" ht="12.75">
      <c r="A31" s="82" t="s">
        <v>115</v>
      </c>
      <c r="B31" s="97">
        <v>23</v>
      </c>
      <c r="C31" s="105">
        <f t="shared" si="2"/>
        <v>1.8268467037331215</v>
      </c>
      <c r="D31" s="65"/>
      <c r="E31" s="78" t="s">
        <v>82</v>
      </c>
      <c r="F31" s="97">
        <v>14451</v>
      </c>
      <c r="G31" s="112" t="s">
        <v>261</v>
      </c>
    </row>
    <row r="32" spans="1:7" ht="12.75">
      <c r="A32" s="82" t="s">
        <v>89</v>
      </c>
      <c r="B32" s="97">
        <v>9</v>
      </c>
      <c r="C32" s="105">
        <f t="shared" si="2"/>
        <v>0.7148530579825259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38</v>
      </c>
      <c r="C33" s="105">
        <f t="shared" si="2"/>
        <v>3.0182684670373314</v>
      </c>
      <c r="D33" s="65"/>
      <c r="E33" s="79" t="s">
        <v>84</v>
      </c>
      <c r="F33" s="80">
        <v>680</v>
      </c>
      <c r="G33" s="81">
        <f>(F33/$F$33)*100</f>
        <v>100</v>
      </c>
    </row>
    <row r="34" spans="1:7" ht="12.75">
      <c r="A34" s="82" t="s">
        <v>91</v>
      </c>
      <c r="B34" s="120">
        <v>28.1</v>
      </c>
      <c r="C34" s="112" t="s">
        <v>261</v>
      </c>
      <c r="D34" s="65"/>
      <c r="E34" s="78" t="s">
        <v>383</v>
      </c>
      <c r="F34" s="97">
        <v>0</v>
      </c>
      <c r="G34" s="105">
        <f aca="true" t="shared" si="3" ref="G34:G43">(F34/$F$33)*100</f>
        <v>0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15</v>
      </c>
      <c r="G35" s="105">
        <f t="shared" si="3"/>
        <v>2.2058823529411766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62</v>
      </c>
      <c r="G36" s="105">
        <f t="shared" si="3"/>
        <v>9.117647058823529</v>
      </c>
    </row>
    <row r="37" spans="1:7" ht="12.75">
      <c r="A37" s="77" t="s">
        <v>94</v>
      </c>
      <c r="B37" s="80">
        <v>1267</v>
      </c>
      <c r="C37" s="81">
        <f>(B37/$B$37)*100</f>
        <v>100</v>
      </c>
      <c r="D37" s="65"/>
      <c r="E37" s="78" t="s">
        <v>389</v>
      </c>
      <c r="F37" s="97">
        <v>57</v>
      </c>
      <c r="G37" s="105">
        <f t="shared" si="3"/>
        <v>8.38235294117647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100</v>
      </c>
      <c r="G38" s="105">
        <f t="shared" si="3"/>
        <v>14.705882352941178</v>
      </c>
    </row>
    <row r="39" spans="1:7" ht="12.75">
      <c r="A39" s="82" t="s">
        <v>97</v>
      </c>
      <c r="B39" s="98">
        <v>515</v>
      </c>
      <c r="C39" s="105">
        <f>(B39/$B$37)*100</f>
        <v>40.64719810576164</v>
      </c>
      <c r="D39" s="65"/>
      <c r="E39" s="78" t="s">
        <v>393</v>
      </c>
      <c r="F39" s="97">
        <v>206</v>
      </c>
      <c r="G39" s="105">
        <f t="shared" si="3"/>
        <v>30.294117647058822</v>
      </c>
    </row>
    <row r="40" spans="1:7" ht="12.75">
      <c r="A40" s="82" t="s">
        <v>98</v>
      </c>
      <c r="B40" s="98">
        <v>98</v>
      </c>
      <c r="C40" s="105">
        <f>(B40/$B$37)*100</f>
        <v>7.734806629834254</v>
      </c>
      <c r="D40" s="65"/>
      <c r="E40" s="78" t="s">
        <v>68</v>
      </c>
      <c r="F40" s="97">
        <v>118</v>
      </c>
      <c r="G40" s="105">
        <f t="shared" si="3"/>
        <v>17.352941176470587</v>
      </c>
    </row>
    <row r="41" spans="1:7" ht="12.75">
      <c r="A41" s="82" t="s">
        <v>100</v>
      </c>
      <c r="B41" s="98">
        <v>388</v>
      </c>
      <c r="C41" s="105">
        <f>(B41/$B$37)*100</f>
        <v>30.623520126282557</v>
      </c>
      <c r="D41" s="65"/>
      <c r="E41" s="78" t="s">
        <v>69</v>
      </c>
      <c r="F41" s="97">
        <v>69</v>
      </c>
      <c r="G41" s="105">
        <f t="shared" si="3"/>
        <v>10.147058823529411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28</v>
      </c>
      <c r="G42" s="105">
        <f t="shared" si="3"/>
        <v>4.117647058823529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25</v>
      </c>
      <c r="G43" s="105">
        <f t="shared" si="3"/>
        <v>3.6764705882352944</v>
      </c>
    </row>
    <row r="44" spans="1:7" ht="12.75">
      <c r="A44" s="82" t="s">
        <v>291</v>
      </c>
      <c r="B44" s="98">
        <v>145</v>
      </c>
      <c r="C44" s="105">
        <f>(B44/$B$37)*100</f>
        <v>11.444356748224152</v>
      </c>
      <c r="D44" s="65"/>
      <c r="E44" s="78" t="s">
        <v>93</v>
      </c>
      <c r="F44" s="97">
        <v>63864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121</v>
      </c>
      <c r="C46" s="105">
        <f>(B46/$B$37)*100</f>
        <v>9.550118389897396</v>
      </c>
      <c r="D46" s="65"/>
      <c r="E46" s="78" t="s">
        <v>96</v>
      </c>
      <c r="F46" s="97">
        <v>26035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43182</v>
      </c>
      <c r="G48" s="112" t="s">
        <v>261</v>
      </c>
    </row>
    <row r="49" spans="1:7" ht="13.5" thickBot="1">
      <c r="A49" s="82" t="s">
        <v>292</v>
      </c>
      <c r="B49" s="98">
        <v>4</v>
      </c>
      <c r="C49" s="105">
        <f aca="true" t="shared" si="4" ref="C49:C55">(B49/$B$37)*100</f>
        <v>0.31570639305445936</v>
      </c>
      <c r="D49" s="87"/>
      <c r="E49" s="88" t="s">
        <v>102</v>
      </c>
      <c r="F49" s="113">
        <v>30807</v>
      </c>
      <c r="G49" s="114" t="s">
        <v>261</v>
      </c>
    </row>
    <row r="50" spans="1:7" ht="13.5" thickTop="1">
      <c r="A50" s="82" t="s">
        <v>116</v>
      </c>
      <c r="B50" s="98">
        <v>96</v>
      </c>
      <c r="C50" s="105">
        <f t="shared" si="4"/>
        <v>7.576953433307025</v>
      </c>
      <c r="D50" s="65"/>
      <c r="E50" s="78"/>
      <c r="F50" s="86"/>
      <c r="G50" s="85"/>
    </row>
    <row r="51" spans="1:7" ht="12.75">
      <c r="A51" s="82" t="s">
        <v>117</v>
      </c>
      <c r="B51" s="98">
        <v>105</v>
      </c>
      <c r="C51" s="105">
        <f t="shared" si="4"/>
        <v>8.287292817679557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78</v>
      </c>
      <c r="C52" s="105">
        <f t="shared" si="4"/>
        <v>6.156274664561957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188</v>
      </c>
      <c r="C53" s="105">
        <f t="shared" si="4"/>
        <v>14.83820047355959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83</v>
      </c>
      <c r="C54" s="105">
        <f t="shared" si="4"/>
        <v>6.550907655880031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38</v>
      </c>
      <c r="C55" s="105">
        <f t="shared" si="4"/>
        <v>2.999210734017364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167</v>
      </c>
      <c r="C57" s="105">
        <f>(B57/$B$37)*100</f>
        <v>13.180741910023677</v>
      </c>
      <c r="D57" s="65"/>
      <c r="E57" s="79" t="s">
        <v>84</v>
      </c>
      <c r="F57" s="80">
        <v>16</v>
      </c>
      <c r="G57" s="105">
        <f>(F57/L57)*100</f>
        <v>2.3529411764705883</v>
      </c>
      <c r="H57" s="79" t="s">
        <v>84</v>
      </c>
      <c r="L57" s="15">
        <v>680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16</v>
      </c>
      <c r="G58" s="105">
        <f>(F58/L58)*100</f>
        <v>4.71976401179941</v>
      </c>
      <c r="H58" s="78" t="s">
        <v>118</v>
      </c>
      <c r="L58" s="15">
        <v>339</v>
      </c>
    </row>
    <row r="59" spans="1:12" ht="12.75">
      <c r="A59" s="82" t="s">
        <v>112</v>
      </c>
      <c r="B59" s="98">
        <v>96</v>
      </c>
      <c r="C59" s="105">
        <f>(B59/$B$37)*100</f>
        <v>7.576953433307025</v>
      </c>
      <c r="D59" s="65"/>
      <c r="E59" s="78" t="s">
        <v>120</v>
      </c>
      <c r="F59" s="97">
        <v>8</v>
      </c>
      <c r="G59" s="105">
        <f>(F59/L59)*100</f>
        <v>11.428571428571429</v>
      </c>
      <c r="H59" s="78" t="s">
        <v>120</v>
      </c>
      <c r="L59" s="15">
        <v>70</v>
      </c>
    </row>
    <row r="60" spans="1:7" ht="12.75">
      <c r="A60" s="82" t="s">
        <v>113</v>
      </c>
      <c r="B60" s="98">
        <v>288</v>
      </c>
      <c r="C60" s="105">
        <f>(B60/$B$37)*100</f>
        <v>22.730860299921073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48</v>
      </c>
      <c r="C62" s="105">
        <f>(B62/$B$37)*100</f>
        <v>3.7884767166535127</v>
      </c>
      <c r="D62" s="65"/>
      <c r="E62" s="79" t="s">
        <v>123</v>
      </c>
      <c r="F62" s="80">
        <v>8</v>
      </c>
      <c r="G62" s="105">
        <f>(F62/L62)*100</f>
        <v>9.63855421686747</v>
      </c>
      <c r="H62" s="79" t="s">
        <v>394</v>
      </c>
      <c r="L62" s="15">
        <v>83</v>
      </c>
    </row>
    <row r="63" spans="1:12" ht="12.75">
      <c r="A63" s="61" t="s">
        <v>293</v>
      </c>
      <c r="B63" s="98">
        <v>31</v>
      </c>
      <c r="C63" s="105">
        <f>(B63/$B$37)*100</f>
        <v>2.44672454617206</v>
      </c>
      <c r="D63" s="65"/>
      <c r="E63" s="78" t="s">
        <v>118</v>
      </c>
      <c r="F63" s="97">
        <v>8</v>
      </c>
      <c r="G63" s="105">
        <f>(F63/L63)*100</f>
        <v>12.307692307692308</v>
      </c>
      <c r="H63" s="78" t="s">
        <v>118</v>
      </c>
      <c r="L63" s="15">
        <v>65</v>
      </c>
    </row>
    <row r="64" spans="1:12" ht="12.75">
      <c r="A64" s="82" t="s">
        <v>114</v>
      </c>
      <c r="B64" s="98">
        <v>45</v>
      </c>
      <c r="C64" s="105">
        <f>(B64/$B$37)*100</f>
        <v>3.5516969218626673</v>
      </c>
      <c r="D64" s="65"/>
      <c r="E64" s="78" t="s">
        <v>120</v>
      </c>
      <c r="F64" s="97">
        <v>8</v>
      </c>
      <c r="G64" s="105">
        <f>(F64/L64)*100</f>
        <v>66.66666666666666</v>
      </c>
      <c r="H64" s="78" t="s">
        <v>120</v>
      </c>
      <c r="L64" s="15">
        <v>12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101</v>
      </c>
      <c r="G66" s="105">
        <f aca="true" t="shared" si="5" ref="G66:G71">(F66/L66)*100</f>
        <v>4.249053428691628</v>
      </c>
      <c r="H66" s="79" t="s">
        <v>124</v>
      </c>
      <c r="L66" s="15">
        <v>2377</v>
      </c>
    </row>
    <row r="67" spans="1:12" ht="12.75">
      <c r="A67" s="82" t="s">
        <v>126</v>
      </c>
      <c r="B67" s="97">
        <v>1057</v>
      </c>
      <c r="C67" s="105">
        <f>(B67/$B$37)*100</f>
        <v>83.42541436464089</v>
      </c>
      <c r="D67" s="65"/>
      <c r="E67" s="78" t="s">
        <v>262</v>
      </c>
      <c r="F67" s="97">
        <v>76</v>
      </c>
      <c r="G67" s="105">
        <f t="shared" si="5"/>
        <v>4.226918798665183</v>
      </c>
      <c r="H67" s="78" t="s">
        <v>262</v>
      </c>
      <c r="L67" s="15">
        <v>1798</v>
      </c>
    </row>
    <row r="68" spans="1:12" ht="12.75">
      <c r="A68" s="82" t="s">
        <v>128</v>
      </c>
      <c r="B68" s="97">
        <v>152</v>
      </c>
      <c r="C68" s="105">
        <f>(B68/$B$37)*100</f>
        <v>11.996842936069456</v>
      </c>
      <c r="D68" s="65"/>
      <c r="E68" s="78" t="s">
        <v>127</v>
      </c>
      <c r="F68" s="97">
        <v>0</v>
      </c>
      <c r="G68" s="105">
        <f t="shared" si="5"/>
        <v>0</v>
      </c>
      <c r="H68" s="78" t="s">
        <v>127</v>
      </c>
      <c r="L68" s="15">
        <v>303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25</v>
      </c>
      <c r="G69" s="105">
        <f t="shared" si="5"/>
        <v>4.317789291882556</v>
      </c>
      <c r="H69" s="78" t="s">
        <v>129</v>
      </c>
      <c r="L69" s="15">
        <v>579</v>
      </c>
    </row>
    <row r="70" spans="1:12" ht="12.75">
      <c r="A70" s="82" t="s">
        <v>376</v>
      </c>
      <c r="B70" s="97">
        <v>58</v>
      </c>
      <c r="C70" s="105">
        <f>(B70/$B$37)*100</f>
        <v>4.577742699289661</v>
      </c>
      <c r="D70" s="65"/>
      <c r="E70" s="78" t="s">
        <v>130</v>
      </c>
      <c r="F70" s="97">
        <v>20</v>
      </c>
      <c r="G70" s="105">
        <f t="shared" si="5"/>
        <v>4.319654427645788</v>
      </c>
      <c r="H70" s="78" t="s">
        <v>130</v>
      </c>
      <c r="L70" s="15">
        <v>463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48</v>
      </c>
      <c r="G71" s="118">
        <f t="shared" si="5"/>
        <v>20.689655172413794</v>
      </c>
      <c r="H71" s="92" t="s">
        <v>131</v>
      </c>
      <c r="L71" s="15">
        <v>232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847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829</v>
      </c>
      <c r="G9" s="81">
        <f>(F9/$F$9)*100</f>
        <v>100</v>
      </c>
      <c r="I9" s="53"/>
    </row>
    <row r="10" spans="1:7" ht="12.75">
      <c r="A10" s="36" t="s">
        <v>137</v>
      </c>
      <c r="B10" s="97">
        <v>791</v>
      </c>
      <c r="C10" s="105">
        <f aca="true" t="shared" si="0" ref="C10:C18">(B10/$B$8)*100</f>
        <v>93.38842975206612</v>
      </c>
      <c r="E10" s="32" t="s">
        <v>138</v>
      </c>
      <c r="F10" s="97">
        <v>810</v>
      </c>
      <c r="G10" s="105">
        <f>(F10/$F$9)*100</f>
        <v>97.708082026538</v>
      </c>
    </row>
    <row r="11" spans="1:7" ht="12.75">
      <c r="A11" s="36" t="s">
        <v>139</v>
      </c>
      <c r="B11" s="97">
        <v>19</v>
      </c>
      <c r="C11" s="105">
        <f t="shared" si="0"/>
        <v>2.2432113341204247</v>
      </c>
      <c r="E11" s="32" t="s">
        <v>140</v>
      </c>
      <c r="F11" s="97">
        <v>0</v>
      </c>
      <c r="G11" s="105">
        <f>(F11/$F$9)*100</f>
        <v>0</v>
      </c>
    </row>
    <row r="12" spans="1:7" ht="12.75">
      <c r="A12" s="36" t="s">
        <v>141</v>
      </c>
      <c r="B12" s="97">
        <v>13</v>
      </c>
      <c r="C12" s="105">
        <f t="shared" si="0"/>
        <v>1.5348288075560803</v>
      </c>
      <c r="E12" s="32" t="s">
        <v>142</v>
      </c>
      <c r="F12" s="97">
        <v>19</v>
      </c>
      <c r="G12" s="105">
        <f>(F12/$F$9)*100</f>
        <v>2.2919179734620023</v>
      </c>
    </row>
    <row r="13" spans="1:7" ht="12.75">
      <c r="A13" s="36" t="s">
        <v>143</v>
      </c>
      <c r="B13" s="97">
        <v>13</v>
      </c>
      <c r="C13" s="105">
        <f t="shared" si="0"/>
        <v>1.5348288075560803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11</v>
      </c>
      <c r="C14" s="105">
        <f t="shared" si="0"/>
        <v>1.2987012987012987</v>
      </c>
      <c r="E14" s="42" t="s">
        <v>145</v>
      </c>
      <c r="F14" s="80">
        <v>742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12</v>
      </c>
      <c r="G16" s="105">
        <f>(F16/$F$14)*100</f>
        <v>1.6172506738544474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208</v>
      </c>
      <c r="G17" s="105">
        <f aca="true" t="shared" si="1" ref="G17:G23">(F17/$F$14)*100</f>
        <v>28.03234501347709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367</v>
      </c>
      <c r="G18" s="105">
        <f t="shared" si="1"/>
        <v>49.46091644204852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68</v>
      </c>
      <c r="G19" s="105">
        <f t="shared" si="1"/>
        <v>9.164420485175203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45</v>
      </c>
      <c r="G20" s="105">
        <f t="shared" si="1"/>
        <v>6.064690026954178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32</v>
      </c>
      <c r="G21" s="105">
        <f t="shared" si="1"/>
        <v>4.31266846361186</v>
      </c>
    </row>
    <row r="22" spans="1:7" ht="12.75">
      <c r="A22" s="36" t="s">
        <v>158</v>
      </c>
      <c r="B22" s="98">
        <v>108</v>
      </c>
      <c r="C22" s="105">
        <f t="shared" si="2"/>
        <v>12.750885478158205</v>
      </c>
      <c r="E22" s="1" t="s">
        <v>159</v>
      </c>
      <c r="F22" s="97">
        <v>10</v>
      </c>
      <c r="G22" s="105">
        <f t="shared" si="1"/>
        <v>1.3477088948787064</v>
      </c>
    </row>
    <row r="23" spans="1:7" ht="12.75">
      <c r="A23" s="36" t="s">
        <v>160</v>
      </c>
      <c r="B23" s="98">
        <v>8</v>
      </c>
      <c r="C23" s="105">
        <f t="shared" si="2"/>
        <v>0.9445100354191263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32</v>
      </c>
      <c r="C24" s="105">
        <f t="shared" si="2"/>
        <v>3.778040141676505</v>
      </c>
      <c r="E24" s="1" t="s">
        <v>163</v>
      </c>
      <c r="F24" s="97">
        <v>117500</v>
      </c>
      <c r="G24" s="112" t="s">
        <v>261</v>
      </c>
    </row>
    <row r="25" spans="1:7" ht="12.75">
      <c r="A25" s="36" t="s">
        <v>164</v>
      </c>
      <c r="B25" s="97">
        <v>56</v>
      </c>
      <c r="C25" s="105">
        <f t="shared" si="2"/>
        <v>6.6115702479338845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165</v>
      </c>
      <c r="C26" s="105">
        <f t="shared" si="2"/>
        <v>19.480519480519483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322</v>
      </c>
      <c r="C27" s="105">
        <f t="shared" si="2"/>
        <v>38.01652892561984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156</v>
      </c>
      <c r="C28" s="105">
        <f t="shared" si="2"/>
        <v>18.417945690672962</v>
      </c>
      <c r="E28" s="32" t="s">
        <v>176</v>
      </c>
      <c r="F28" s="97">
        <v>536</v>
      </c>
      <c r="G28" s="105">
        <f aca="true" t="shared" si="3" ref="G28:G35">(F28/$F$14)*100</f>
        <v>72.23719676549865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3</v>
      </c>
      <c r="C31" s="105">
        <f aca="true" t="shared" si="4" ref="C31:C39">(B31/$B$8)*100</f>
        <v>0.3541912632821724</v>
      </c>
      <c r="E31" s="32" t="s">
        <v>181</v>
      </c>
      <c r="F31" s="97">
        <v>27</v>
      </c>
      <c r="G31" s="105">
        <f t="shared" si="3"/>
        <v>3.638814016172507</v>
      </c>
    </row>
    <row r="32" spans="1:7" ht="12.75">
      <c r="A32" s="36" t="s">
        <v>182</v>
      </c>
      <c r="B32" s="97">
        <v>10</v>
      </c>
      <c r="C32" s="105">
        <f t="shared" si="4"/>
        <v>1.1806375442739079</v>
      </c>
      <c r="E32" s="32" t="s">
        <v>183</v>
      </c>
      <c r="F32" s="97">
        <v>120</v>
      </c>
      <c r="G32" s="105">
        <f t="shared" si="3"/>
        <v>16.172506738544474</v>
      </c>
    </row>
    <row r="33" spans="1:7" ht="12.75">
      <c r="A33" s="36" t="s">
        <v>184</v>
      </c>
      <c r="B33" s="97">
        <v>6</v>
      </c>
      <c r="C33" s="105">
        <f t="shared" si="4"/>
        <v>0.7083825265643447</v>
      </c>
      <c r="E33" s="32" t="s">
        <v>185</v>
      </c>
      <c r="F33" s="97">
        <v>241</v>
      </c>
      <c r="G33" s="105">
        <f t="shared" si="3"/>
        <v>32.47978436657682</v>
      </c>
    </row>
    <row r="34" spans="1:7" ht="12.75">
      <c r="A34" s="36" t="s">
        <v>186</v>
      </c>
      <c r="B34" s="97">
        <v>37</v>
      </c>
      <c r="C34" s="105">
        <f t="shared" si="4"/>
        <v>4.368358913813459</v>
      </c>
      <c r="E34" s="32" t="s">
        <v>187</v>
      </c>
      <c r="F34" s="97">
        <v>64</v>
      </c>
      <c r="G34" s="105">
        <f t="shared" si="3"/>
        <v>8.62533692722372</v>
      </c>
    </row>
    <row r="35" spans="1:7" ht="12.75">
      <c r="A35" s="36" t="s">
        <v>188</v>
      </c>
      <c r="B35" s="97">
        <v>87</v>
      </c>
      <c r="C35" s="105">
        <f t="shared" si="4"/>
        <v>10.271546635182998</v>
      </c>
      <c r="E35" s="32" t="s">
        <v>189</v>
      </c>
      <c r="F35" s="97">
        <v>84</v>
      </c>
      <c r="G35" s="105">
        <f t="shared" si="3"/>
        <v>11.320754716981133</v>
      </c>
    </row>
    <row r="36" spans="1:7" ht="12.75">
      <c r="A36" s="36" t="s">
        <v>190</v>
      </c>
      <c r="B36" s="97">
        <v>167</v>
      </c>
      <c r="C36" s="105">
        <f t="shared" si="4"/>
        <v>19.71664698937426</v>
      </c>
      <c r="E36" s="32" t="s">
        <v>191</v>
      </c>
      <c r="F36" s="97">
        <v>1290</v>
      </c>
      <c r="G36" s="112" t="s">
        <v>261</v>
      </c>
    </row>
    <row r="37" spans="1:7" ht="12.75">
      <c r="A37" s="36" t="s">
        <v>192</v>
      </c>
      <c r="B37" s="97">
        <v>215</v>
      </c>
      <c r="C37" s="105">
        <f t="shared" si="4"/>
        <v>25.38370720188902</v>
      </c>
      <c r="E37" s="32" t="s">
        <v>193</v>
      </c>
      <c r="F37" s="97">
        <v>206</v>
      </c>
      <c r="G37" s="105">
        <f>(F37/$F$14)*100</f>
        <v>27.762803234501348</v>
      </c>
    </row>
    <row r="38" spans="1:7" ht="12.75">
      <c r="A38" s="36" t="s">
        <v>194</v>
      </c>
      <c r="B38" s="97">
        <v>147</v>
      </c>
      <c r="C38" s="105">
        <f t="shared" si="4"/>
        <v>17.355371900826448</v>
      </c>
      <c r="E38" s="32" t="s">
        <v>191</v>
      </c>
      <c r="F38" s="97">
        <v>505</v>
      </c>
      <c r="G38" s="112" t="s">
        <v>261</v>
      </c>
    </row>
    <row r="39" spans="1:7" ht="12.75">
      <c r="A39" s="36" t="s">
        <v>195</v>
      </c>
      <c r="B39" s="97">
        <v>175</v>
      </c>
      <c r="C39" s="105">
        <f t="shared" si="4"/>
        <v>20.66115702479339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829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207</v>
      </c>
      <c r="G43" s="105">
        <f aca="true" t="shared" si="5" ref="G43:G48">(F43/$F$14)*100</f>
        <v>27.897574123989216</v>
      </c>
    </row>
    <row r="44" spans="1:7" ht="12.75">
      <c r="A44" s="36" t="s">
        <v>209</v>
      </c>
      <c r="B44" s="98">
        <v>56</v>
      </c>
      <c r="C44" s="105">
        <f aca="true" t="shared" si="6" ref="C44:C49">(B44/$B$42)*100</f>
        <v>6.7551266586248495</v>
      </c>
      <c r="E44" s="32" t="s">
        <v>210</v>
      </c>
      <c r="F44" s="97">
        <v>106</v>
      </c>
      <c r="G44" s="105">
        <f t="shared" si="5"/>
        <v>14.285714285714285</v>
      </c>
    </row>
    <row r="45" spans="1:7" ht="12.75">
      <c r="A45" s="36" t="s">
        <v>211</v>
      </c>
      <c r="B45" s="98">
        <v>232</v>
      </c>
      <c r="C45" s="105">
        <f t="shared" si="6"/>
        <v>27.98552472858866</v>
      </c>
      <c r="E45" s="32" t="s">
        <v>212</v>
      </c>
      <c r="F45" s="97">
        <v>83</v>
      </c>
      <c r="G45" s="105">
        <f t="shared" si="5"/>
        <v>11.185983827493262</v>
      </c>
    </row>
    <row r="46" spans="1:7" ht="12.75">
      <c r="A46" s="36" t="s">
        <v>213</v>
      </c>
      <c r="B46" s="98">
        <v>58</v>
      </c>
      <c r="C46" s="105">
        <f t="shared" si="6"/>
        <v>6.996381182147165</v>
      </c>
      <c r="E46" s="32" t="s">
        <v>214</v>
      </c>
      <c r="F46" s="97">
        <v>109</v>
      </c>
      <c r="G46" s="105">
        <f t="shared" si="5"/>
        <v>14.690026954177899</v>
      </c>
    </row>
    <row r="47" spans="1:7" ht="12.75">
      <c r="A47" s="36" t="s">
        <v>215</v>
      </c>
      <c r="B47" s="97">
        <v>177</v>
      </c>
      <c r="C47" s="105">
        <f t="shared" si="6"/>
        <v>21.35102533172497</v>
      </c>
      <c r="E47" s="32" t="s">
        <v>216</v>
      </c>
      <c r="F47" s="97">
        <v>71</v>
      </c>
      <c r="G47" s="105">
        <f t="shared" si="5"/>
        <v>9.568733153638814</v>
      </c>
    </row>
    <row r="48" spans="1:7" ht="12.75">
      <c r="A48" s="36" t="s">
        <v>217</v>
      </c>
      <c r="B48" s="97">
        <v>119</v>
      </c>
      <c r="C48" s="105">
        <f t="shared" si="6"/>
        <v>14.354644149577805</v>
      </c>
      <c r="E48" s="32" t="s">
        <v>218</v>
      </c>
      <c r="F48" s="97">
        <v>162</v>
      </c>
      <c r="G48" s="105">
        <f t="shared" si="5"/>
        <v>21.83288409703504</v>
      </c>
    </row>
    <row r="49" spans="1:7" ht="12.75">
      <c r="A49" s="36" t="s">
        <v>219</v>
      </c>
      <c r="B49" s="97">
        <v>187</v>
      </c>
      <c r="C49" s="105">
        <f t="shared" si="6"/>
        <v>22.55729794933655</v>
      </c>
      <c r="E49" s="32" t="s">
        <v>220</v>
      </c>
      <c r="F49" s="97">
        <v>4</v>
      </c>
      <c r="G49" s="105">
        <f>(F49/$F$14)*100</f>
        <v>0.5390835579514826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71</v>
      </c>
      <c r="G51" s="81">
        <f>(F51/F$51)*100</f>
        <v>100</v>
      </c>
    </row>
    <row r="52" spans="1:7" ht="12.75">
      <c r="A52" s="4" t="s">
        <v>223</v>
      </c>
      <c r="B52" s="97">
        <v>19</v>
      </c>
      <c r="C52" s="105">
        <f>(B52/$B$42)*100</f>
        <v>2.2919179734620023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252</v>
      </c>
      <c r="C53" s="105">
        <f>(B53/$B$42)*100</f>
        <v>30.398069963811817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392</v>
      </c>
      <c r="C54" s="105">
        <f>(B54/$B$42)*100</f>
        <v>47.28588661037394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166</v>
      </c>
      <c r="C55" s="105">
        <f>(B55/$B$42)*100</f>
        <v>20.02412545235223</v>
      </c>
      <c r="E55" s="32" t="s">
        <v>230</v>
      </c>
      <c r="F55" s="97">
        <v>10</v>
      </c>
      <c r="G55" s="105">
        <f t="shared" si="7"/>
        <v>14.084507042253522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12</v>
      </c>
      <c r="G56" s="105">
        <f t="shared" si="7"/>
        <v>16.901408450704224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29</v>
      </c>
      <c r="G57" s="105">
        <f t="shared" si="7"/>
        <v>40.845070422535215</v>
      </c>
    </row>
    <row r="58" spans="1:7" ht="12.75">
      <c r="A58" s="36" t="s">
        <v>234</v>
      </c>
      <c r="B58" s="97">
        <v>663</v>
      </c>
      <c r="C58" s="105">
        <f aca="true" t="shared" si="8" ref="C58:C66">(B58/$B$42)*100</f>
        <v>79.97587454764778</v>
      </c>
      <c r="E58" s="32" t="s">
        <v>235</v>
      </c>
      <c r="F58" s="97">
        <v>7</v>
      </c>
      <c r="G58" s="105">
        <f t="shared" si="7"/>
        <v>9.859154929577464</v>
      </c>
    </row>
    <row r="59" spans="1:7" ht="12.75">
      <c r="A59" s="36" t="s">
        <v>236</v>
      </c>
      <c r="B59" s="97">
        <v>8</v>
      </c>
      <c r="C59" s="105">
        <f t="shared" si="8"/>
        <v>0.9650180940892641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7</v>
      </c>
      <c r="C60" s="105">
        <f t="shared" si="8"/>
        <v>0.8443908323281062</v>
      </c>
      <c r="E60" s="32" t="s">
        <v>239</v>
      </c>
      <c r="F60" s="97">
        <v>13</v>
      </c>
      <c r="G60" s="105">
        <f t="shared" si="7"/>
        <v>18.30985915492958</v>
      </c>
    </row>
    <row r="61" spans="1:7" ht="12.75">
      <c r="A61" s="36" t="s">
        <v>240</v>
      </c>
      <c r="B61" s="97">
        <v>148</v>
      </c>
      <c r="C61" s="105">
        <f t="shared" si="8"/>
        <v>17.85283474065139</v>
      </c>
      <c r="E61" s="32" t="s">
        <v>163</v>
      </c>
      <c r="F61" s="97">
        <v>782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3</v>
      </c>
      <c r="C63" s="105">
        <f t="shared" si="8"/>
        <v>0.3618817852834741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0</v>
      </c>
      <c r="G65" s="105">
        <f aca="true" t="shared" si="9" ref="G65:G71">(F65/F$51)*100</f>
        <v>0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22</v>
      </c>
      <c r="G66" s="105">
        <f t="shared" si="9"/>
        <v>30.985915492957744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</v>
      </c>
      <c r="G67" s="105">
        <f t="shared" si="9"/>
        <v>4.225352112676056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15</v>
      </c>
      <c r="G68" s="105">
        <f t="shared" si="9"/>
        <v>21.12676056338028</v>
      </c>
    </row>
    <row r="69" spans="1:7" ht="12.75">
      <c r="A69" s="36" t="s">
        <v>249</v>
      </c>
      <c r="B69" s="97">
        <v>8</v>
      </c>
      <c r="C69" s="105">
        <f>(B69/$B$42)*100</f>
        <v>0.9650180940892641</v>
      </c>
      <c r="E69" s="32" t="s">
        <v>216</v>
      </c>
      <c r="F69" s="97">
        <v>0</v>
      </c>
      <c r="G69" s="105">
        <f t="shared" si="9"/>
        <v>0</v>
      </c>
    </row>
    <row r="70" spans="1:7" ht="12.75">
      <c r="A70" s="36" t="s">
        <v>251</v>
      </c>
      <c r="B70" s="97">
        <v>3</v>
      </c>
      <c r="C70" s="105">
        <f>(B70/$B$42)*100</f>
        <v>0.3618817852834741</v>
      </c>
      <c r="E70" s="32" t="s">
        <v>218</v>
      </c>
      <c r="F70" s="97">
        <v>18</v>
      </c>
      <c r="G70" s="105">
        <f t="shared" si="9"/>
        <v>25.352112676056336</v>
      </c>
    </row>
    <row r="71" spans="1:7" ht="12.75">
      <c r="A71" s="54" t="s">
        <v>252</v>
      </c>
      <c r="B71" s="103">
        <v>15</v>
      </c>
      <c r="C71" s="115">
        <f>(B71/$B$42)*100</f>
        <v>1.8094089264173705</v>
      </c>
      <c r="D71" s="41"/>
      <c r="E71" s="44" t="s">
        <v>220</v>
      </c>
      <c r="F71" s="103">
        <v>13</v>
      </c>
      <c r="G71" s="115">
        <f t="shared" si="9"/>
        <v>18.30985915492958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2002-06-11T12:01:27Z</dcterms:modified>
  <cp:category/>
  <cp:version/>
  <cp:contentType/>
  <cp:contentStatus/>
</cp:coreProperties>
</file>