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<sst xmlns="http://schemas.openxmlformats.org/spreadsheetml/2006/main" count="676" uniqueCount="437">
  <si>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</si>
  <si>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</si>
  <si>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</si>
  <si>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</si>
  <si>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</si>
  <si>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</si>
  <si>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</si>
  <si>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</si>
  <si>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</si>
  <si>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</si>
  <si>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</si>
  <si>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</si>
  <si>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</si>
  <si>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</si>
  <si>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</si>
  <si>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</si>
  <si>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</si>
  <si>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</si>
  <si>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</si>
  <si>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</si>
  <si>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</si>
  <si>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</si>
  <si>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</si>
  <si>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</si>
  <si>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</si>
  <si>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</si>
  <si>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</si>
  <si>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</si>
  <si>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</si>
  <si>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</si>
  <si>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</si>
  <si>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</si>
  <si>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</si>
  <si>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</si>
  <si>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</si>
  <si>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</si>
  <si>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</si>
  <si>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</si>
  <si>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</si>
  <si>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</si>
  <si>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</si>
  <si>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</si>
  <si>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</si>
  <si>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</si>
  <si>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</si>
  <si>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</si>
  <si>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</si>
  <si>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</si>
  <si>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</si>
  <si>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</si>
  <si>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</si>
  <si>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</si>
  <si>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</si>
  <si>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</si>
  <si>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</si>
  <si>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</si>
  <si>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</si>
  <si>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</si>
  <si>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</si>
  <si>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</si>
  <si>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</si>
  <si>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</si>
  <si>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</si>
  <si>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</si>
  <si>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</si>
  <si>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</si>
  <si>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</si>
  <si>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</si>
  <si>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</si>
  <si>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</si>
  <si>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</si>
  <si>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</si>
  <si>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</si>
  <si>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</si>
  <si>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</si>
  <si>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</si>
  <si>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</si>
  <si>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</si>
  <si>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</si>
  <si>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</si>
  <si>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</si>
  <si>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</si>
  <si>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</si>
  <si>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</si>
  <si>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</si>
  <si>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</si>
  <si>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</si>
  <si>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</si>
  <si>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</si>
  <si>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</si>
  <si>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</si>
  <si>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</si>
  <si>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</si>
  <si>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</si>
  <si>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</si>
  <si>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</si>
  <si>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</si>
  <si>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</si>
  <si>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</si>
  <si>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</si>
  <si>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</si>
  <si>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</si>
  <si>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</si>
  <si>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</si>
  <si>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</si>
  <si>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</si>
  <si>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</si>
  <si>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</si>
  <si>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</si>
  <si>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</si>
  <si>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</si>
  <si>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</si>
  <si>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</si>
  <si>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</si>
  <si>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</si>
  <si>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</si>
  <si>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</si>
  <si>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</si>
  <si>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</si>
  <si>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</si>
  <si>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</si>
  <si>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</si>
  <si>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</si>
  <si>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</si>
  <si>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</si>
  <si>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</si>
  <si>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</si>
  <si>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</si>
  <si>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</si>
  <si>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</si>
  <si>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</si>
  <si>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</si>
  <si>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</si>
  <si>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</si>
  <si>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</si>
  <si>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</si>
  <si>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</si>
  <si>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</si>
  <si>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</si>
  <si>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</si>
  <si>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</si>
  <si>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</si>
  <si>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</si>
  <si>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</si>
  <si>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</si>
  <si>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</si>
  <si>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</si>
  <si>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</si>
  <si>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</si>
  <si>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</si>
  <si>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</si>
  <si>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</si>
  <si>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</si>
  <si>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</si>
  <si>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</si>
  <si>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</si>
  <si>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</si>
  <si>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</si>
  <si>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</si>
  <si>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</si>
  <si>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</si>
  <si>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</si>
  <si>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</si>
  <si>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</si>
  <si>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</si>
  <si>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</si>
  <si>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</si>
  <si>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</si>
  <si>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</si>
  <si>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</si>
  <si>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</si>
  <si>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</si>
  <si>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</si>
  <si>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</si>
  <si>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</si>
  <si>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</si>
  <si>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</si>
  <si>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</si>
  <si>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</si>
  <si>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</si>
  <si>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</si>
  <si>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</si>
  <si>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</si>
  <si>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</si>
  <si>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</si>
  <si>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</si>
  <si>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</si>
  <si>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</si>
  <si>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</si>
  <si>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</si>
  <si>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</si>
  <si>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</si>
  <si>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</si>
  <si>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</si>
  <si>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</si>
  <si>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</si>
  <si>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Golden Triangle CDP, Camden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</si>
  <si>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</si>
  <si>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</si>
  <si>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</si>
  <si>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</si>
  <si>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</si>
  <si>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</si>
  <si>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</si>
  <si>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</si>
  <si>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</si>
  <si>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</si>
  <si>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</si>
  <si>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</si>
  <si>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</si>
  <si>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</si>
  <si>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</si>
  <si>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</si>
  <si>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</si>
  <si>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</si>
  <si>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</si>
  <si>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</si>
  <si>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</si>
  <si>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</si>
  <si>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</si>
  <si>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</si>
  <si>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</si>
  <si>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</si>
  <si>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</si>
  <si>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</si>
  <si>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</si>
  <si>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</si>
  <si>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</si>
  <si>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</si>
  <si>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</si>
  <si>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</si>
  <si>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</si>
  <si>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</si>
  <si>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</si>
  <si>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</si>
  <si>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</si>
  <si>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>Table DP-1.  Profile of General Demographic Characteristics for Golden Triangle CDP, Camden County:  2000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</si>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</sst>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236</v>
      </c>
    </row>
    <row r="2" ht="12.75">
      <c r="A2" s="122"/>
    </row>
    <row r="3" ht="13.5" thickBot="1">
      <c r="A3" s="123" t="s">
        <v>197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53</v>
      </c>
      <c r="B5" s="131" t="s">
        <v>54</v>
      </c>
      <c r="C5" s="132" t="s">
        <v>55</v>
      </c>
      <c r="D5" s="133"/>
      <c r="E5" s="133" t="s">
        <v>53</v>
      </c>
      <c r="F5" s="131" t="s">
        <v>54</v>
      </c>
      <c r="G5" s="134" t="s">
        <v>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198</v>
      </c>
      <c r="B7" s="141">
        <v>3511</v>
      </c>
      <c r="C7" s="142">
        <f>(B7/$B$7)*100</f>
        <v>100</v>
      </c>
      <c r="D7" s="143"/>
      <c r="E7" s="144" t="s">
        <v>199</v>
      </c>
      <c r="F7" s="145"/>
      <c r="G7" s="146"/>
    </row>
    <row r="8" spans="1:7" ht="12.75">
      <c r="A8" s="140" t="s">
        <v>200</v>
      </c>
      <c r="B8" s="147"/>
      <c r="C8" s="142"/>
      <c r="D8" s="143"/>
      <c r="E8" s="143" t="s">
        <v>198</v>
      </c>
      <c r="F8" s="141">
        <v>3511</v>
      </c>
      <c r="G8" s="148">
        <f aca="true" t="shared" si="0" ref="G8:G15">F8*100/F$8</f>
        <v>100</v>
      </c>
    </row>
    <row r="9" spans="1:7" ht="12.75">
      <c r="A9" s="149" t="s">
        <v>201</v>
      </c>
      <c r="B9" s="150">
        <v>1722</v>
      </c>
      <c r="C9" s="151">
        <f>(B9/$B$7)*100</f>
        <v>49.04585588151524</v>
      </c>
      <c r="D9" s="152"/>
      <c r="E9" s="152" t="s">
        <v>202</v>
      </c>
      <c r="F9" s="150">
        <v>193</v>
      </c>
      <c r="G9" s="153">
        <f t="shared" si="0"/>
        <v>5.497009399031615</v>
      </c>
    </row>
    <row r="10" spans="1:7" ht="12.75">
      <c r="A10" s="149" t="s">
        <v>203</v>
      </c>
      <c r="B10" s="150">
        <v>1789</v>
      </c>
      <c r="C10" s="151">
        <f>(B10/$B$7)*100</f>
        <v>50.95414411848477</v>
      </c>
      <c r="D10" s="152"/>
      <c r="E10" s="152" t="s">
        <v>204</v>
      </c>
      <c r="F10" s="150">
        <v>61</v>
      </c>
      <c r="G10" s="153">
        <f t="shared" si="0"/>
        <v>1.7373967530618057</v>
      </c>
    </row>
    <row r="11" spans="1:7" ht="12.75">
      <c r="A11" s="149"/>
      <c r="B11" s="150"/>
      <c r="C11" s="151"/>
      <c r="D11" s="152"/>
      <c r="E11" s="152" t="s">
        <v>205</v>
      </c>
      <c r="F11" s="150">
        <v>87</v>
      </c>
      <c r="G11" s="153">
        <f t="shared" si="0"/>
        <v>2.4779265166619195</v>
      </c>
    </row>
    <row r="12" spans="1:7" ht="12.75">
      <c r="A12" s="149" t="s">
        <v>206</v>
      </c>
      <c r="B12" s="150">
        <v>181</v>
      </c>
      <c r="C12" s="151">
        <f aca="true" t="shared" si="1" ref="C12:C24">B12*100/B$7</f>
        <v>5.155226431216177</v>
      </c>
      <c r="D12" s="152"/>
      <c r="E12" s="152" t="s">
        <v>207</v>
      </c>
      <c r="F12" s="150">
        <v>5</v>
      </c>
      <c r="G12" s="153">
        <f t="shared" si="0"/>
        <v>0.14240956992309883</v>
      </c>
    </row>
    <row r="13" spans="1:7" ht="12.75">
      <c r="A13" s="149" t="s">
        <v>208</v>
      </c>
      <c r="B13" s="150">
        <v>176</v>
      </c>
      <c r="C13" s="151">
        <f t="shared" si="1"/>
        <v>5.012816861293079</v>
      </c>
      <c r="D13" s="152"/>
      <c r="E13" s="152" t="s">
        <v>209</v>
      </c>
      <c r="F13" s="150">
        <v>40</v>
      </c>
      <c r="G13" s="153">
        <f t="shared" si="0"/>
        <v>1.1392765593847907</v>
      </c>
    </row>
    <row r="14" spans="1:7" ht="12.75">
      <c r="A14" s="149" t="s">
        <v>210</v>
      </c>
      <c r="B14" s="150">
        <v>200</v>
      </c>
      <c r="C14" s="151">
        <f t="shared" si="1"/>
        <v>5.696382796923953</v>
      </c>
      <c r="D14" s="152"/>
      <c r="E14" s="152" t="s">
        <v>211</v>
      </c>
      <c r="F14" s="150">
        <v>3318</v>
      </c>
      <c r="G14" s="153">
        <f t="shared" si="0"/>
        <v>94.50299060096839</v>
      </c>
    </row>
    <row r="15" spans="1:7" ht="12.75">
      <c r="A15" s="149" t="s">
        <v>212</v>
      </c>
      <c r="B15" s="150">
        <v>191</v>
      </c>
      <c r="C15" s="151">
        <f t="shared" si="1"/>
        <v>5.440045571062376</v>
      </c>
      <c r="D15" s="152"/>
      <c r="E15" s="152" t="s">
        <v>213</v>
      </c>
      <c r="F15" s="150">
        <v>2759</v>
      </c>
      <c r="G15" s="153">
        <f t="shared" si="0"/>
        <v>78.58160068356594</v>
      </c>
    </row>
    <row r="16" spans="1:7" ht="12.75">
      <c r="A16" s="149" t="s">
        <v>214</v>
      </c>
      <c r="B16" s="150">
        <v>151</v>
      </c>
      <c r="C16" s="151">
        <f t="shared" si="1"/>
        <v>4.300769011677585</v>
      </c>
      <c r="D16" s="152"/>
      <c r="E16" s="152"/>
      <c r="F16" s="145"/>
      <c r="G16" s="146"/>
    </row>
    <row r="17" spans="1:7" ht="12.75">
      <c r="A17" s="149" t="s">
        <v>215</v>
      </c>
      <c r="B17" s="150">
        <v>485</v>
      </c>
      <c r="C17" s="151">
        <f t="shared" si="1"/>
        <v>13.813728282540588</v>
      </c>
      <c r="D17" s="152"/>
      <c r="E17" s="143" t="s">
        <v>216</v>
      </c>
      <c r="F17" s="145"/>
      <c r="G17" s="146"/>
    </row>
    <row r="18" spans="1:7" ht="12.75">
      <c r="A18" s="149" t="s">
        <v>217</v>
      </c>
      <c r="B18" s="150">
        <v>611</v>
      </c>
      <c r="C18" s="151">
        <f t="shared" si="1"/>
        <v>17.402449444602677</v>
      </c>
      <c r="D18" s="152"/>
      <c r="E18" s="143" t="s">
        <v>218</v>
      </c>
      <c r="F18" s="141">
        <v>3511</v>
      </c>
      <c r="G18" s="148">
        <v>100</v>
      </c>
    </row>
    <row r="19" spans="1:7" ht="12.75">
      <c r="A19" s="149" t="s">
        <v>219</v>
      </c>
      <c r="B19" s="150">
        <v>447</v>
      </c>
      <c r="C19" s="151">
        <f t="shared" si="1"/>
        <v>12.731415551125036</v>
      </c>
      <c r="D19" s="152"/>
      <c r="E19" s="152" t="s">
        <v>220</v>
      </c>
      <c r="F19" s="150">
        <v>3306</v>
      </c>
      <c r="G19" s="153">
        <f aca="true" t="shared" si="2" ref="G19:G30">F19*100/F$18</f>
        <v>94.16120763315294</v>
      </c>
    </row>
    <row r="20" spans="1:7" ht="12.75">
      <c r="A20" s="149" t="s">
        <v>221</v>
      </c>
      <c r="B20" s="150">
        <v>173</v>
      </c>
      <c r="C20" s="151">
        <f t="shared" si="1"/>
        <v>4.927371119339219</v>
      </c>
      <c r="D20" s="152"/>
      <c r="E20" s="152" t="s">
        <v>222</v>
      </c>
      <c r="F20" s="150">
        <v>1358</v>
      </c>
      <c r="G20" s="153">
        <f t="shared" si="2"/>
        <v>38.67843919111364</v>
      </c>
    </row>
    <row r="21" spans="1:7" ht="12.75">
      <c r="A21" s="149" t="s">
        <v>223</v>
      </c>
      <c r="B21" s="150">
        <v>166</v>
      </c>
      <c r="C21" s="151">
        <f t="shared" si="1"/>
        <v>4.727997721446881</v>
      </c>
      <c r="D21" s="152"/>
      <c r="E21" s="152" t="s">
        <v>224</v>
      </c>
      <c r="F21" s="150">
        <v>641</v>
      </c>
      <c r="G21" s="153">
        <f t="shared" si="2"/>
        <v>18.25690686414127</v>
      </c>
    </row>
    <row r="22" spans="1:7" ht="12.75">
      <c r="A22" s="149" t="s">
        <v>225</v>
      </c>
      <c r="B22" s="150">
        <v>299</v>
      </c>
      <c r="C22" s="151">
        <f t="shared" si="1"/>
        <v>8.51609228140131</v>
      </c>
      <c r="D22" s="152"/>
      <c r="E22" s="152" t="s">
        <v>226</v>
      </c>
      <c r="F22" s="150">
        <v>921</v>
      </c>
      <c r="G22" s="153">
        <f t="shared" si="2"/>
        <v>26.231842779834803</v>
      </c>
    </row>
    <row r="23" spans="1:7" ht="12.75">
      <c r="A23" s="149" t="s">
        <v>227</v>
      </c>
      <c r="B23" s="150">
        <v>299</v>
      </c>
      <c r="C23" s="151">
        <f t="shared" si="1"/>
        <v>8.51609228140131</v>
      </c>
      <c r="D23" s="152"/>
      <c r="E23" s="152" t="s">
        <v>228</v>
      </c>
      <c r="F23" s="150">
        <v>588</v>
      </c>
      <c r="G23" s="153">
        <f t="shared" si="2"/>
        <v>16.747365422956424</v>
      </c>
    </row>
    <row r="24" spans="1:7" ht="12.75">
      <c r="A24" s="149" t="s">
        <v>229</v>
      </c>
      <c r="B24" s="150">
        <v>132</v>
      </c>
      <c r="C24" s="151">
        <f t="shared" si="1"/>
        <v>3.7596126459698094</v>
      </c>
      <c r="D24" s="152"/>
      <c r="E24" s="152" t="s">
        <v>230</v>
      </c>
      <c r="F24" s="150">
        <v>242</v>
      </c>
      <c r="G24" s="153">
        <f t="shared" si="2"/>
        <v>6.8926231842779835</v>
      </c>
    </row>
    <row r="25" spans="1:7" ht="12.75">
      <c r="A25" s="149"/>
      <c r="B25" s="145"/>
      <c r="C25" s="154"/>
      <c r="D25" s="152"/>
      <c r="E25" s="152" t="s">
        <v>231</v>
      </c>
      <c r="F25" s="150">
        <v>79</v>
      </c>
      <c r="G25" s="153">
        <f t="shared" si="2"/>
        <v>2.2500712047849616</v>
      </c>
    </row>
    <row r="26" spans="1:7" ht="12.75">
      <c r="A26" s="149" t="s">
        <v>232</v>
      </c>
      <c r="B26" s="155">
        <v>41</v>
      </c>
      <c r="C26" s="156" t="s">
        <v>61</v>
      </c>
      <c r="D26" s="152"/>
      <c r="E26" s="157" t="s">
        <v>233</v>
      </c>
      <c r="F26" s="150">
        <v>144</v>
      </c>
      <c r="G26" s="153">
        <f t="shared" si="2"/>
        <v>4.101395613785247</v>
      </c>
    </row>
    <row r="27" spans="1:7" ht="12.75">
      <c r="A27" s="149"/>
      <c r="B27" s="145"/>
      <c r="C27" s="154"/>
      <c r="D27" s="152"/>
      <c r="E27" s="158" t="s">
        <v>234</v>
      </c>
      <c r="F27" s="150">
        <v>64</v>
      </c>
      <c r="G27" s="153">
        <f t="shared" si="2"/>
        <v>1.822842495015665</v>
      </c>
    </row>
    <row r="28" spans="1:7" ht="12.75">
      <c r="A28" s="149" t="s">
        <v>62</v>
      </c>
      <c r="B28" s="150">
        <v>2835</v>
      </c>
      <c r="C28" s="151">
        <f aca="true" t="shared" si="3" ref="C28:C35">B28*100/B$7</f>
        <v>80.74622614639703</v>
      </c>
      <c r="D28" s="152"/>
      <c r="E28" s="152" t="s">
        <v>235</v>
      </c>
      <c r="F28" s="150">
        <v>205</v>
      </c>
      <c r="G28" s="153">
        <f t="shared" si="2"/>
        <v>5.838792366847052</v>
      </c>
    </row>
    <row r="29" spans="1:7" ht="12.75">
      <c r="A29" s="149" t="s">
        <v>237</v>
      </c>
      <c r="B29" s="150">
        <v>1360</v>
      </c>
      <c r="C29" s="151">
        <f t="shared" si="3"/>
        <v>38.73540301908288</v>
      </c>
      <c r="D29" s="152"/>
      <c r="E29" s="152" t="s">
        <v>238</v>
      </c>
      <c r="F29" s="150">
        <v>111</v>
      </c>
      <c r="G29" s="153">
        <f t="shared" si="2"/>
        <v>3.1614924522927943</v>
      </c>
    </row>
    <row r="30" spans="1:7" ht="12.75">
      <c r="A30" s="149" t="s">
        <v>239</v>
      </c>
      <c r="B30" s="150">
        <v>1475</v>
      </c>
      <c r="C30" s="151">
        <f t="shared" si="3"/>
        <v>42.010823127314154</v>
      </c>
      <c r="D30" s="152"/>
      <c r="E30" s="152" t="s">
        <v>240</v>
      </c>
      <c r="F30" s="150">
        <v>94</v>
      </c>
      <c r="G30" s="153">
        <f t="shared" si="2"/>
        <v>2.677299914554258</v>
      </c>
    </row>
    <row r="31" spans="1:7" ht="12.75">
      <c r="A31" s="149" t="s">
        <v>241</v>
      </c>
      <c r="B31" s="150">
        <v>2733</v>
      </c>
      <c r="C31" s="151">
        <f t="shared" si="3"/>
        <v>77.84107091996582</v>
      </c>
      <c r="D31" s="152"/>
      <c r="E31" s="152"/>
      <c r="F31" s="145"/>
      <c r="G31" s="146"/>
    </row>
    <row r="32" spans="1:7" ht="12.75">
      <c r="A32" s="149" t="s">
        <v>242</v>
      </c>
      <c r="B32" s="150">
        <v>832</v>
      </c>
      <c r="C32" s="151">
        <f t="shared" si="3"/>
        <v>23.696952435203645</v>
      </c>
      <c r="D32" s="152"/>
      <c r="E32" s="143" t="s">
        <v>243</v>
      </c>
      <c r="F32" s="147"/>
      <c r="G32" s="159"/>
    </row>
    <row r="33" spans="1:7" ht="12.75">
      <c r="A33" s="149" t="s">
        <v>244</v>
      </c>
      <c r="B33" s="150">
        <v>730</v>
      </c>
      <c r="C33" s="151">
        <f t="shared" si="3"/>
        <v>20.79179720877243</v>
      </c>
      <c r="D33" s="152"/>
      <c r="E33" s="143" t="s">
        <v>245</v>
      </c>
      <c r="F33" s="141">
        <v>1358</v>
      </c>
      <c r="G33" s="148">
        <v>100</v>
      </c>
    </row>
    <row r="34" spans="1:7" ht="12.75">
      <c r="A34" s="149" t="s">
        <v>237</v>
      </c>
      <c r="B34" s="150">
        <v>281</v>
      </c>
      <c r="C34" s="151">
        <f t="shared" si="3"/>
        <v>8.003417829678154</v>
      </c>
      <c r="D34" s="152"/>
      <c r="E34" s="152" t="s">
        <v>246</v>
      </c>
      <c r="F34" s="150">
        <v>862</v>
      </c>
      <c r="G34" s="153">
        <f aca="true" t="shared" si="4" ref="G34:G42">F34*100/F$33</f>
        <v>63.47569955817379</v>
      </c>
    </row>
    <row r="35" spans="1:7" ht="12.75">
      <c r="A35" s="149" t="s">
        <v>239</v>
      </c>
      <c r="B35" s="150">
        <v>449</v>
      </c>
      <c r="C35" s="151">
        <f t="shared" si="3"/>
        <v>12.788379379094275</v>
      </c>
      <c r="D35" s="152"/>
      <c r="E35" s="152" t="s">
        <v>247</v>
      </c>
      <c r="F35" s="150">
        <v>326</v>
      </c>
      <c r="G35" s="153">
        <f t="shared" si="4"/>
        <v>24.005891016200295</v>
      </c>
    </row>
    <row r="36" spans="1:7" ht="12.75">
      <c r="A36" s="149"/>
      <c r="B36" s="145"/>
      <c r="C36" s="154"/>
      <c r="D36" s="152"/>
      <c r="E36" s="152" t="s">
        <v>248</v>
      </c>
      <c r="F36" s="150">
        <v>641</v>
      </c>
      <c r="G36" s="153">
        <f t="shared" si="4"/>
        <v>47.20176730486009</v>
      </c>
    </row>
    <row r="37" spans="1:7" ht="12.75">
      <c r="A37" s="160" t="s">
        <v>249</v>
      </c>
      <c r="B37" s="145"/>
      <c r="C37" s="154"/>
      <c r="D37" s="152"/>
      <c r="E37" s="152" t="s">
        <v>247</v>
      </c>
      <c r="F37" s="150">
        <v>258</v>
      </c>
      <c r="G37" s="153">
        <f t="shared" si="4"/>
        <v>18.998527245949926</v>
      </c>
    </row>
    <row r="38" spans="1:7" ht="12.75">
      <c r="A38" s="161" t="s">
        <v>250</v>
      </c>
      <c r="B38" s="150">
        <v>3424</v>
      </c>
      <c r="C38" s="151">
        <f aca="true" t="shared" si="5" ref="C38:C54">B38*100/B$7</f>
        <v>97.52207348333808</v>
      </c>
      <c r="D38" s="152"/>
      <c r="E38" s="152" t="s">
        <v>251</v>
      </c>
      <c r="F38" s="150">
        <v>156</v>
      </c>
      <c r="G38" s="153">
        <f t="shared" si="4"/>
        <v>11.487481590574374</v>
      </c>
    </row>
    <row r="39" spans="1:7" ht="12.75">
      <c r="A39" s="149" t="s">
        <v>252</v>
      </c>
      <c r="B39" s="150">
        <v>2835</v>
      </c>
      <c r="C39" s="151">
        <f t="shared" si="5"/>
        <v>80.74622614639703</v>
      </c>
      <c r="D39" s="152"/>
      <c r="E39" s="152" t="s">
        <v>247</v>
      </c>
      <c r="F39" s="150">
        <v>47</v>
      </c>
      <c r="G39" s="153">
        <f t="shared" si="4"/>
        <v>3.4609720176730487</v>
      </c>
    </row>
    <row r="40" spans="1:7" ht="12.75">
      <c r="A40" s="149" t="s">
        <v>253</v>
      </c>
      <c r="B40" s="150">
        <v>330</v>
      </c>
      <c r="C40" s="151">
        <f t="shared" si="5"/>
        <v>9.399031614924523</v>
      </c>
      <c r="D40" s="152"/>
      <c r="E40" s="152" t="s">
        <v>254</v>
      </c>
      <c r="F40" s="150">
        <v>496</v>
      </c>
      <c r="G40" s="153">
        <f t="shared" si="4"/>
        <v>36.52430044182621</v>
      </c>
    </row>
    <row r="41" spans="1:7" ht="12.75">
      <c r="A41" s="149" t="s">
        <v>255</v>
      </c>
      <c r="B41" s="150">
        <v>5</v>
      </c>
      <c r="C41" s="151">
        <f t="shared" si="5"/>
        <v>0.14240956992309883</v>
      </c>
      <c r="D41" s="152"/>
      <c r="E41" s="152" t="s">
        <v>256</v>
      </c>
      <c r="F41" s="150">
        <v>418</v>
      </c>
      <c r="G41" s="153">
        <f t="shared" si="4"/>
        <v>30.78055964653903</v>
      </c>
    </row>
    <row r="42" spans="1:7" ht="12.75">
      <c r="A42" s="149" t="s">
        <v>257</v>
      </c>
      <c r="B42" s="150">
        <v>181</v>
      </c>
      <c r="C42" s="151">
        <f t="shared" si="5"/>
        <v>5.155226431216177</v>
      </c>
      <c r="D42" s="152"/>
      <c r="E42" s="152" t="s">
        <v>258</v>
      </c>
      <c r="F42" s="150">
        <v>172</v>
      </c>
      <c r="G42" s="153">
        <f t="shared" si="4"/>
        <v>12.665684830633284</v>
      </c>
    </row>
    <row r="43" spans="1:7" ht="12.75">
      <c r="A43" s="149" t="s">
        <v>259</v>
      </c>
      <c r="B43" s="150">
        <v>38</v>
      </c>
      <c r="C43" s="151">
        <f t="shared" si="5"/>
        <v>1.0823127314155512</v>
      </c>
      <c r="D43" s="152"/>
      <c r="E43" s="152"/>
      <c r="F43" s="145"/>
      <c r="G43" s="146"/>
    </row>
    <row r="44" spans="1:7" ht="12.75">
      <c r="A44" s="149" t="s">
        <v>260</v>
      </c>
      <c r="B44" s="150">
        <v>55</v>
      </c>
      <c r="C44" s="151">
        <f t="shared" si="5"/>
        <v>1.566505269154087</v>
      </c>
      <c r="D44" s="152"/>
      <c r="E44" s="152" t="s">
        <v>261</v>
      </c>
      <c r="F44" s="150">
        <v>370</v>
      </c>
      <c r="G44" s="162">
        <f>F44*100/F33</f>
        <v>27.245949926362297</v>
      </c>
    </row>
    <row r="45" spans="1:7" ht="12.75">
      <c r="A45" s="149" t="s">
        <v>262</v>
      </c>
      <c r="B45" s="150">
        <v>41</v>
      </c>
      <c r="C45" s="151">
        <f t="shared" si="5"/>
        <v>1.1677584733694104</v>
      </c>
      <c r="D45" s="152"/>
      <c r="E45" s="152" t="s">
        <v>263</v>
      </c>
      <c r="F45" s="150">
        <v>462</v>
      </c>
      <c r="G45" s="162">
        <f>F45*100/F33</f>
        <v>34.02061855670103</v>
      </c>
    </row>
    <row r="46" spans="1:7" ht="12.75">
      <c r="A46" s="149" t="s">
        <v>264</v>
      </c>
      <c r="B46" s="150">
        <v>4</v>
      </c>
      <c r="C46" s="151">
        <f t="shared" si="5"/>
        <v>0.11392765593847906</v>
      </c>
      <c r="D46" s="152"/>
      <c r="E46" s="152"/>
      <c r="F46" s="145"/>
      <c r="G46" s="146"/>
    </row>
    <row r="47" spans="1:7" ht="12.75">
      <c r="A47" s="149" t="s">
        <v>265</v>
      </c>
      <c r="B47" s="150">
        <v>11</v>
      </c>
      <c r="C47" s="151">
        <f t="shared" si="5"/>
        <v>0.3133010538308174</v>
      </c>
      <c r="D47" s="152"/>
      <c r="E47" s="152" t="s">
        <v>266</v>
      </c>
      <c r="F47" s="163">
        <v>2.43</v>
      </c>
      <c r="G47" s="164" t="s">
        <v>61</v>
      </c>
    </row>
    <row r="48" spans="1:7" ht="12.75">
      <c r="A48" s="149" t="s">
        <v>267</v>
      </c>
      <c r="B48" s="150">
        <v>24</v>
      </c>
      <c r="C48" s="151">
        <f t="shared" si="5"/>
        <v>0.6835659356308744</v>
      </c>
      <c r="D48" s="152"/>
      <c r="E48" s="152" t="s">
        <v>268</v>
      </c>
      <c r="F48" s="163">
        <v>3.09</v>
      </c>
      <c r="G48" s="164" t="s">
        <v>61</v>
      </c>
    </row>
    <row r="49" spans="1:7" ht="14.25">
      <c r="A49" s="149" t="s">
        <v>269</v>
      </c>
      <c r="B49" s="150">
        <v>8</v>
      </c>
      <c r="C49" s="151">
        <f t="shared" si="5"/>
        <v>0.22785531187695812</v>
      </c>
      <c r="D49" s="152"/>
      <c r="E49" s="152"/>
      <c r="F49" s="145"/>
      <c r="G49" s="146"/>
    </row>
    <row r="50" spans="1:7" ht="12.75">
      <c r="A50" s="149" t="s">
        <v>270</v>
      </c>
      <c r="B50" s="150">
        <v>0</v>
      </c>
      <c r="C50" s="151">
        <f t="shared" si="5"/>
        <v>0</v>
      </c>
      <c r="D50" s="152"/>
      <c r="E50" s="143" t="s">
        <v>271</v>
      </c>
      <c r="F50" s="147"/>
      <c r="G50" s="159"/>
    </row>
    <row r="51" spans="1:7" ht="12.75">
      <c r="A51" s="149" t="s">
        <v>272</v>
      </c>
      <c r="B51" s="150">
        <v>0</v>
      </c>
      <c r="C51" s="151">
        <f t="shared" si="5"/>
        <v>0</v>
      </c>
      <c r="D51" s="152"/>
      <c r="E51" s="143" t="s">
        <v>273</v>
      </c>
      <c r="F51" s="141">
        <v>1457</v>
      </c>
      <c r="G51" s="148">
        <v>100</v>
      </c>
    </row>
    <row r="52" spans="1:7" ht="12.75">
      <c r="A52" s="149" t="s">
        <v>274</v>
      </c>
      <c r="B52" s="150">
        <v>0</v>
      </c>
      <c r="C52" s="151">
        <f t="shared" si="5"/>
        <v>0</v>
      </c>
      <c r="D52" s="152"/>
      <c r="E52" s="152" t="s">
        <v>275</v>
      </c>
      <c r="F52" s="150">
        <v>1358</v>
      </c>
      <c r="G52" s="153">
        <f>F52*100/F$51</f>
        <v>93.20521619766643</v>
      </c>
    </row>
    <row r="53" spans="1:7" ht="12.75">
      <c r="A53" s="149" t="s">
        <v>276</v>
      </c>
      <c r="B53" s="150">
        <v>0</v>
      </c>
      <c r="C53" s="151">
        <f t="shared" si="5"/>
        <v>0</v>
      </c>
      <c r="D53" s="152"/>
      <c r="E53" s="152" t="s">
        <v>277</v>
      </c>
      <c r="F53" s="150">
        <v>99</v>
      </c>
      <c r="G53" s="153">
        <f>F53*100/F$51</f>
        <v>6.794783802333562</v>
      </c>
    </row>
    <row r="54" spans="1:7" ht="14.25">
      <c r="A54" s="149" t="s">
        <v>278</v>
      </c>
      <c r="B54" s="150">
        <v>0</v>
      </c>
      <c r="C54" s="151">
        <f t="shared" si="5"/>
        <v>0</v>
      </c>
      <c r="D54" s="152"/>
      <c r="E54" s="152" t="s">
        <v>279</v>
      </c>
      <c r="F54" s="150">
        <v>6</v>
      </c>
      <c r="G54" s="153">
        <f>F54*100/F$51</f>
        <v>0.4118050789293068</v>
      </c>
    </row>
    <row r="55" spans="1:7" ht="12.75">
      <c r="A55" s="149" t="s">
        <v>280</v>
      </c>
      <c r="B55" s="150">
        <v>73</v>
      </c>
      <c r="C55" s="151">
        <f>B55*100/B$7</f>
        <v>2.079179720877243</v>
      </c>
      <c r="D55" s="152"/>
      <c r="E55" s="152"/>
      <c r="F55" s="145"/>
      <c r="G55" s="146"/>
    </row>
    <row r="56" spans="1:7" ht="12.75">
      <c r="A56" s="149" t="s">
        <v>281</v>
      </c>
      <c r="B56" s="165">
        <v>87</v>
      </c>
      <c r="C56" s="166">
        <f>B56*100/B$7</f>
        <v>2.4779265166619195</v>
      </c>
      <c r="D56" s="152"/>
      <c r="E56" s="152" t="s">
        <v>282</v>
      </c>
      <c r="F56" s="167">
        <v>1.4</v>
      </c>
      <c r="G56" s="164" t="s">
        <v>61</v>
      </c>
    </row>
    <row r="57" spans="1:7" ht="12.75">
      <c r="A57" s="149"/>
      <c r="B57" s="165"/>
      <c r="C57" s="166"/>
      <c r="D57" s="152"/>
      <c r="E57" s="152" t="s">
        <v>283</v>
      </c>
      <c r="F57" s="167">
        <v>14.1</v>
      </c>
      <c r="G57" s="164" t="s">
        <v>61</v>
      </c>
    </row>
    <row r="58" spans="1:7" ht="12.75">
      <c r="A58" s="168" t="s">
        <v>284</v>
      </c>
      <c r="B58" s="165"/>
      <c r="C58" s="166"/>
      <c r="D58" s="152"/>
      <c r="E58" s="152"/>
      <c r="F58" s="145"/>
      <c r="G58" s="146"/>
    </row>
    <row r="59" spans="1:7" ht="14.25">
      <c r="A59" s="169" t="s">
        <v>285</v>
      </c>
      <c r="B59" s="165"/>
      <c r="C59" s="166"/>
      <c r="D59" s="152"/>
      <c r="E59" s="143" t="s">
        <v>286</v>
      </c>
      <c r="F59" s="147"/>
      <c r="G59" s="159"/>
    </row>
    <row r="60" spans="1:7" ht="12.75">
      <c r="A60" s="149" t="s">
        <v>287</v>
      </c>
      <c r="B60" s="165">
        <v>2899</v>
      </c>
      <c r="C60" s="166">
        <f>B60*100/B7</f>
        <v>82.5690686414127</v>
      </c>
      <c r="D60" s="152"/>
      <c r="E60" s="143" t="s">
        <v>288</v>
      </c>
      <c r="F60" s="141">
        <v>1358</v>
      </c>
      <c r="G60" s="148">
        <v>100</v>
      </c>
    </row>
    <row r="61" spans="1:7" ht="12.75">
      <c r="A61" s="149" t="s">
        <v>289</v>
      </c>
      <c r="B61" s="165">
        <v>366</v>
      </c>
      <c r="C61" s="166">
        <f>B61*100/B7</f>
        <v>10.424380518370835</v>
      </c>
      <c r="D61" s="152"/>
      <c r="E61" s="152" t="s">
        <v>290</v>
      </c>
      <c r="F61" s="170">
        <v>1090</v>
      </c>
      <c r="G61" s="153">
        <f>F61*100/F$60</f>
        <v>80.26509572901325</v>
      </c>
    </row>
    <row r="62" spans="1:7" ht="12.75">
      <c r="A62" s="149" t="s">
        <v>291</v>
      </c>
      <c r="B62" s="165">
        <v>27</v>
      </c>
      <c r="C62" s="166">
        <f>B62*100/B7</f>
        <v>0.7690116775847337</v>
      </c>
      <c r="D62" s="152"/>
      <c r="E62" s="152" t="s">
        <v>292</v>
      </c>
      <c r="F62" s="170">
        <v>268</v>
      </c>
      <c r="G62" s="153">
        <f>F62*100/F$60</f>
        <v>19.734904270986746</v>
      </c>
    </row>
    <row r="63" spans="1:7" ht="12.75">
      <c r="A63" s="149" t="s">
        <v>293</v>
      </c>
      <c r="B63" s="165">
        <v>207</v>
      </c>
      <c r="C63" s="166">
        <f>B63*100/B7</f>
        <v>5.8957561948162915</v>
      </c>
      <c r="D63" s="152"/>
      <c r="E63" s="152"/>
      <c r="F63" s="145"/>
      <c r="G63" s="146"/>
    </row>
    <row r="64" spans="1:7" ht="12.75">
      <c r="A64" s="149" t="s">
        <v>294</v>
      </c>
      <c r="B64" s="165">
        <v>2</v>
      </c>
      <c r="C64" s="166">
        <f>B64*100/B7</f>
        <v>0.05696382796923953</v>
      </c>
      <c r="D64" s="152"/>
      <c r="E64" s="152" t="s">
        <v>295</v>
      </c>
      <c r="F64" s="163">
        <v>2.55</v>
      </c>
      <c r="G64" s="164" t="s">
        <v>61</v>
      </c>
    </row>
    <row r="65" spans="1:7" ht="13.5" thickBot="1">
      <c r="A65" s="171" t="s">
        <v>296</v>
      </c>
      <c r="B65" s="172">
        <v>111</v>
      </c>
      <c r="C65" s="173">
        <f>B65*100/B7</f>
        <v>3.1614924522927943</v>
      </c>
      <c r="D65" s="174"/>
      <c r="E65" s="174" t="s">
        <v>297</v>
      </c>
      <c r="F65" s="175">
        <v>1.97</v>
      </c>
      <c r="G65" s="176" t="s">
        <v>61</v>
      </c>
    </row>
    <row r="66" ht="13.5" thickTop="1"/>
    <row r="67" ht="12.75">
      <c r="A67" s="123" t="s">
        <v>298</v>
      </c>
    </row>
    <row r="68" ht="12.75">
      <c r="A68" s="123" t="s">
        <v>299</v>
      </c>
    </row>
    <row r="69" ht="12.75">
      <c r="A69" s="123" t="s">
        <v>300</v>
      </c>
    </row>
    <row r="70" ht="12.75">
      <c r="A70" s="123" t="s">
        <v>301</v>
      </c>
    </row>
    <row r="71" ht="12.75">
      <c r="A71" s="123" t="s">
        <v>302</v>
      </c>
    </row>
    <row r="73" ht="12.75">
      <c r="A73" s="123" t="s">
        <v>402</v>
      </c>
    </row>
    <row r="74" ht="12.75">
      <c r="A74" s="123" t="s">
        <v>303</v>
      </c>
    </row>
  </sheetData>
  <printOptions/>
  <pageMargins left="0.5" right="0.34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63</v>
      </c>
      <c r="B1" s="17"/>
      <c r="C1" s="17"/>
      <c r="D1" s="2"/>
      <c r="E1" s="17"/>
      <c r="F1" s="17"/>
      <c r="G1" s="17"/>
    </row>
    <row r="2" spans="1:7" ht="12.75">
      <c r="A2" t="s">
        <v>196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53</v>
      </c>
      <c r="B6" s="24" t="s">
        <v>54</v>
      </c>
      <c r="C6" s="12" t="s">
        <v>55</v>
      </c>
      <c r="D6" s="25"/>
      <c r="E6" s="26" t="s">
        <v>53</v>
      </c>
      <c r="F6" s="24" t="s">
        <v>54</v>
      </c>
      <c r="G6" s="27" t="s">
        <v>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64</v>
      </c>
      <c r="B8" s="30"/>
      <c r="C8" s="28"/>
      <c r="E8" s="31" t="s">
        <v>65</v>
      </c>
      <c r="F8" s="32"/>
      <c r="G8" s="28"/>
    </row>
    <row r="9" spans="1:7" ht="12.75">
      <c r="A9" s="29" t="s">
        <v>66</v>
      </c>
      <c r="B9" s="30"/>
      <c r="C9" s="28"/>
      <c r="E9" s="31" t="s">
        <v>68</v>
      </c>
      <c r="F9" s="93">
        <v>3383</v>
      </c>
      <c r="G9" s="33">
        <f>(F9/$F$9)*100</f>
        <v>100</v>
      </c>
    </row>
    <row r="10" spans="1:7" ht="12.75">
      <c r="A10" s="29" t="s">
        <v>69</v>
      </c>
      <c r="B10" s="93">
        <v>672</v>
      </c>
      <c r="C10" s="33">
        <f aca="true" t="shared" si="0" ref="C10:C15">(B10/$B$10)*100</f>
        <v>100</v>
      </c>
      <c r="E10" s="34" t="s">
        <v>70</v>
      </c>
      <c r="F10" s="97">
        <v>3195</v>
      </c>
      <c r="G10" s="84">
        <f aca="true" t="shared" si="1" ref="G10:G16">(F10/$F$9)*100</f>
        <v>94.44280224652675</v>
      </c>
    </row>
    <row r="11" spans="1:8" ht="12.75">
      <c r="A11" s="36" t="s">
        <v>71</v>
      </c>
      <c r="B11" s="98">
        <v>65</v>
      </c>
      <c r="C11" s="35">
        <f t="shared" si="0"/>
        <v>9.672619047619047</v>
      </c>
      <c r="E11" s="34" t="s">
        <v>72</v>
      </c>
      <c r="F11" s="97">
        <v>3131</v>
      </c>
      <c r="G11" s="84">
        <f t="shared" si="1"/>
        <v>92.55099024534437</v>
      </c>
      <c r="H11" s="15" t="s">
        <v>50</v>
      </c>
    </row>
    <row r="12" spans="1:8" ht="12.75">
      <c r="A12" s="36" t="s">
        <v>73</v>
      </c>
      <c r="B12" s="98">
        <v>29</v>
      </c>
      <c r="C12" s="35">
        <f t="shared" si="0"/>
        <v>4.315476190476191</v>
      </c>
      <c r="E12" s="34" t="s">
        <v>74</v>
      </c>
      <c r="F12" s="97">
        <v>1667</v>
      </c>
      <c r="G12" s="84">
        <f t="shared" si="1"/>
        <v>49.275790718297365</v>
      </c>
      <c r="H12" s="15" t="s">
        <v>50</v>
      </c>
    </row>
    <row r="13" spans="1:7" ht="12.75">
      <c r="A13" s="36" t="s">
        <v>75</v>
      </c>
      <c r="B13" s="98">
        <v>263</v>
      </c>
      <c r="C13" s="35">
        <f t="shared" si="0"/>
        <v>39.13690476190476</v>
      </c>
      <c r="E13" s="34" t="s">
        <v>76</v>
      </c>
      <c r="F13" s="97">
        <v>1464</v>
      </c>
      <c r="G13" s="84">
        <f t="shared" si="1"/>
        <v>43.275199527047</v>
      </c>
    </row>
    <row r="14" spans="1:7" ht="12.75">
      <c r="A14" s="36" t="s">
        <v>77</v>
      </c>
      <c r="B14" s="98">
        <v>118</v>
      </c>
      <c r="C14" s="35">
        <f t="shared" si="0"/>
        <v>17.559523809523807</v>
      </c>
      <c r="E14" s="34" t="s">
        <v>403</v>
      </c>
      <c r="F14" s="97">
        <v>64</v>
      </c>
      <c r="G14" s="84">
        <f t="shared" si="1"/>
        <v>1.8918120011823827</v>
      </c>
    </row>
    <row r="15" spans="1:7" ht="12.75">
      <c r="A15" s="36" t="s">
        <v>124</v>
      </c>
      <c r="B15" s="97">
        <v>197</v>
      </c>
      <c r="C15" s="35">
        <f t="shared" si="0"/>
        <v>29.315476190476193</v>
      </c>
      <c r="E15" s="34" t="s">
        <v>78</v>
      </c>
      <c r="F15" s="97">
        <v>188</v>
      </c>
      <c r="G15" s="84">
        <f t="shared" si="1"/>
        <v>5.557197753473249</v>
      </c>
    </row>
    <row r="16" spans="1:7" ht="12.75">
      <c r="A16" s="36"/>
      <c r="B16" s="93" t="s">
        <v>50</v>
      </c>
      <c r="C16" s="10"/>
      <c r="E16" s="34" t="s">
        <v>79</v>
      </c>
      <c r="F16" s="98">
        <v>51</v>
      </c>
      <c r="G16" s="84">
        <f t="shared" si="1"/>
        <v>1.507537688442211</v>
      </c>
    </row>
    <row r="17" spans="1:7" ht="12.75">
      <c r="A17" s="29" t="s">
        <v>80</v>
      </c>
      <c r="B17" s="93" t="s">
        <v>50</v>
      </c>
      <c r="C17" s="35"/>
      <c r="E17" s="34" t="s">
        <v>81</v>
      </c>
      <c r="F17" s="97">
        <v>102</v>
      </c>
      <c r="G17" s="84">
        <f>(F17/$F$9)*100</f>
        <v>3.015075376884422</v>
      </c>
    </row>
    <row r="18" spans="1:7" ht="12.75">
      <c r="A18" s="29" t="s">
        <v>82</v>
      </c>
      <c r="B18" s="93">
        <v>2521</v>
      </c>
      <c r="C18" s="33">
        <f>(B18/$B$18)*100</f>
        <v>100</v>
      </c>
      <c r="E18" s="34" t="s">
        <v>83</v>
      </c>
      <c r="F18" s="97">
        <v>86</v>
      </c>
      <c r="G18" s="84">
        <f>(F18/$F$9)*100</f>
        <v>2.542122376588827</v>
      </c>
    </row>
    <row r="19" spans="1:7" ht="12.75">
      <c r="A19" s="36" t="s">
        <v>84</v>
      </c>
      <c r="B19" s="97">
        <v>93</v>
      </c>
      <c r="C19" s="84">
        <f aca="true" t="shared" si="2" ref="C19:C25">(B19/$B$18)*100</f>
        <v>3.6890122967076557</v>
      </c>
      <c r="E19" s="34"/>
      <c r="F19" s="97" t="s">
        <v>50</v>
      </c>
      <c r="G19" s="84"/>
    </row>
    <row r="20" spans="1:7" ht="12.75">
      <c r="A20" s="36" t="s">
        <v>85</v>
      </c>
      <c r="B20" s="97">
        <v>357</v>
      </c>
      <c r="C20" s="84">
        <f t="shared" si="2"/>
        <v>14.161047203490678</v>
      </c>
      <c r="E20" s="31" t="s">
        <v>86</v>
      </c>
      <c r="F20" s="97" t="s">
        <v>50</v>
      </c>
      <c r="G20" s="84"/>
    </row>
    <row r="21" spans="1:7" ht="12.75">
      <c r="A21" s="36" t="s">
        <v>87</v>
      </c>
      <c r="B21" s="97">
        <v>931</v>
      </c>
      <c r="C21" s="84">
        <f t="shared" si="2"/>
        <v>36.929789765965886</v>
      </c>
      <c r="E21" s="38" t="s">
        <v>404</v>
      </c>
      <c r="F21" s="80">
        <v>188</v>
      </c>
      <c r="G21" s="33">
        <f>(F21/$F$21)*100</f>
        <v>100</v>
      </c>
    </row>
    <row r="22" spans="1:7" ht="12.75">
      <c r="A22" s="36" t="s">
        <v>102</v>
      </c>
      <c r="B22" s="97">
        <v>477</v>
      </c>
      <c r="C22" s="84">
        <f t="shared" si="2"/>
        <v>18.921063070210234</v>
      </c>
      <c r="E22" s="34" t="s">
        <v>103</v>
      </c>
      <c r="F22" s="97">
        <v>112</v>
      </c>
      <c r="G22" s="84">
        <f aca="true" t="shared" si="3" ref="G22:G27">(F22/$F$21)*100</f>
        <v>59.57446808510638</v>
      </c>
    </row>
    <row r="23" spans="1:7" ht="12.75">
      <c r="A23" s="36" t="s">
        <v>104</v>
      </c>
      <c r="B23" s="97">
        <v>119</v>
      </c>
      <c r="C23" s="84">
        <f t="shared" si="2"/>
        <v>4.7203490678302265</v>
      </c>
      <c r="E23" s="34" t="s">
        <v>105</v>
      </c>
      <c r="F23" s="97">
        <v>58</v>
      </c>
      <c r="G23" s="84">
        <f t="shared" si="3"/>
        <v>30.851063829787233</v>
      </c>
    </row>
    <row r="24" spans="1:7" ht="12.75">
      <c r="A24" s="36" t="s">
        <v>106</v>
      </c>
      <c r="B24" s="97">
        <v>379</v>
      </c>
      <c r="C24" s="84">
        <f t="shared" si="2"/>
        <v>15.033716779055931</v>
      </c>
      <c r="E24" s="34" t="s">
        <v>107</v>
      </c>
      <c r="F24" s="97">
        <v>0</v>
      </c>
      <c r="G24" s="84">
        <f t="shared" si="3"/>
        <v>0</v>
      </c>
    </row>
    <row r="25" spans="1:7" ht="12.75">
      <c r="A25" s="36" t="s">
        <v>108</v>
      </c>
      <c r="B25" s="97">
        <v>165</v>
      </c>
      <c r="C25" s="84">
        <f t="shared" si="2"/>
        <v>6.545021816739389</v>
      </c>
      <c r="E25" s="34" t="s">
        <v>109</v>
      </c>
      <c r="F25" s="97">
        <v>0</v>
      </c>
      <c r="G25" s="84">
        <f t="shared" si="3"/>
        <v>0</v>
      </c>
    </row>
    <row r="26" spans="1:7" ht="12.75">
      <c r="A26" s="36"/>
      <c r="B26" s="93" t="s">
        <v>50</v>
      </c>
      <c r="C26" s="35"/>
      <c r="E26" s="34" t="s">
        <v>110</v>
      </c>
      <c r="F26" s="97">
        <v>9</v>
      </c>
      <c r="G26" s="84">
        <f t="shared" si="3"/>
        <v>4.787234042553192</v>
      </c>
    </row>
    <row r="27" spans="1:7" ht="12.75">
      <c r="A27" s="36" t="s">
        <v>111</v>
      </c>
      <c r="B27" s="108">
        <v>82.1</v>
      </c>
      <c r="C27" s="37" t="s">
        <v>61</v>
      </c>
      <c r="E27" s="34" t="s">
        <v>112</v>
      </c>
      <c r="F27" s="97">
        <v>9</v>
      </c>
      <c r="G27" s="84">
        <f t="shared" si="3"/>
        <v>4.787234042553192</v>
      </c>
    </row>
    <row r="28" spans="1:7" ht="12.75">
      <c r="A28" s="36" t="s">
        <v>113</v>
      </c>
      <c r="B28" s="108">
        <v>21.6</v>
      </c>
      <c r="C28" s="37" t="s">
        <v>61</v>
      </c>
      <c r="E28" s="34"/>
      <c r="F28" s="97" t="s">
        <v>50</v>
      </c>
      <c r="G28" s="84"/>
    </row>
    <row r="29" spans="1:7" ht="12.75">
      <c r="A29" s="36"/>
      <c r="B29" s="93" t="s">
        <v>50</v>
      </c>
      <c r="C29" s="35"/>
      <c r="E29" s="31" t="s">
        <v>114</v>
      </c>
      <c r="F29" s="97" t="s">
        <v>50</v>
      </c>
      <c r="G29" s="84"/>
    </row>
    <row r="30" spans="1:10" ht="12.75">
      <c r="A30" s="29" t="s">
        <v>115</v>
      </c>
      <c r="B30" s="93" t="s">
        <v>50</v>
      </c>
      <c r="C30" s="10"/>
      <c r="E30" s="31" t="s">
        <v>116</v>
      </c>
      <c r="F30" s="80">
        <v>3200</v>
      </c>
      <c r="G30" s="33">
        <f>(F30/$F$30)*100</f>
        <v>100</v>
      </c>
      <c r="J30" s="39"/>
    </row>
    <row r="31" spans="1:10" ht="12.75">
      <c r="A31" s="95" t="s">
        <v>96</v>
      </c>
      <c r="B31" s="93">
        <v>2878</v>
      </c>
      <c r="C31" s="33">
        <f>(B31/$B$31)*100</f>
        <v>100</v>
      </c>
      <c r="E31" s="34" t="s">
        <v>117</v>
      </c>
      <c r="F31" s="97">
        <v>2681</v>
      </c>
      <c r="G31" s="101">
        <f>(F31/$F$30)*100</f>
        <v>83.78125</v>
      </c>
      <c r="J31" s="39"/>
    </row>
    <row r="32" spans="1:10" ht="12.75">
      <c r="A32" s="36" t="s">
        <v>118</v>
      </c>
      <c r="B32" s="97">
        <v>931</v>
      </c>
      <c r="C32" s="10">
        <f>(B32/$B$31)*100</f>
        <v>32.34885337039611</v>
      </c>
      <c r="E32" s="34" t="s">
        <v>119</v>
      </c>
      <c r="F32" s="97">
        <v>519</v>
      </c>
      <c r="G32" s="101">
        <f aca="true" t="shared" si="4" ref="G32:G39">(F32/$F$30)*100</f>
        <v>16.21875</v>
      </c>
      <c r="J32" s="39"/>
    </row>
    <row r="33" spans="1:10" ht="12.75">
      <c r="A33" s="36" t="s">
        <v>120</v>
      </c>
      <c r="B33" s="97">
        <v>1293</v>
      </c>
      <c r="C33" s="10">
        <f aca="true" t="shared" si="5" ref="C33:C38">(B33/$B$31)*100</f>
        <v>44.927032661570536</v>
      </c>
      <c r="E33" s="34" t="s">
        <v>121</v>
      </c>
      <c r="F33" s="97">
        <v>181</v>
      </c>
      <c r="G33" s="101">
        <f t="shared" si="4"/>
        <v>5.65625</v>
      </c>
      <c r="J33" s="39"/>
    </row>
    <row r="34" spans="1:7" ht="12.75">
      <c r="A34" s="36" t="s">
        <v>122</v>
      </c>
      <c r="B34" s="97">
        <v>71</v>
      </c>
      <c r="C34" s="10">
        <f t="shared" si="5"/>
        <v>2.4669909659485754</v>
      </c>
      <c r="E34" s="34" t="s">
        <v>123</v>
      </c>
      <c r="F34" s="97">
        <v>196</v>
      </c>
      <c r="G34" s="101">
        <f t="shared" si="4"/>
        <v>6.125</v>
      </c>
    </row>
    <row r="35" spans="1:7" ht="12.75">
      <c r="A35" s="36" t="s">
        <v>125</v>
      </c>
      <c r="B35" s="97">
        <v>276</v>
      </c>
      <c r="C35" s="10">
        <f t="shared" si="5"/>
        <v>9.589993050729674</v>
      </c>
      <c r="E35" s="34" t="s">
        <v>121</v>
      </c>
      <c r="F35" s="97">
        <v>87</v>
      </c>
      <c r="G35" s="101">
        <f t="shared" si="4"/>
        <v>2.71875</v>
      </c>
    </row>
    <row r="36" spans="1:7" ht="12.75">
      <c r="A36" s="36" t="s">
        <v>97</v>
      </c>
      <c r="B36" s="97">
        <v>219</v>
      </c>
      <c r="C36" s="10">
        <f t="shared" si="5"/>
        <v>7.609451007644196</v>
      </c>
      <c r="E36" s="34" t="s">
        <v>127</v>
      </c>
      <c r="F36" s="97">
        <v>267</v>
      </c>
      <c r="G36" s="101">
        <f t="shared" si="4"/>
        <v>8.34375</v>
      </c>
    </row>
    <row r="37" spans="1:7" ht="12.75">
      <c r="A37" s="36" t="s">
        <v>126</v>
      </c>
      <c r="B37" s="97">
        <v>307</v>
      </c>
      <c r="C37" s="10">
        <f t="shared" si="5"/>
        <v>10.667129951355108</v>
      </c>
      <c r="E37" s="34" t="s">
        <v>121</v>
      </c>
      <c r="F37" s="97">
        <v>94</v>
      </c>
      <c r="G37" s="101">
        <f t="shared" si="4"/>
        <v>2.9375</v>
      </c>
    </row>
    <row r="38" spans="1:7" ht="12.75">
      <c r="A38" s="36" t="s">
        <v>97</v>
      </c>
      <c r="B38" s="97">
        <v>172</v>
      </c>
      <c r="C38" s="10">
        <f t="shared" si="5"/>
        <v>5.9763724808895065</v>
      </c>
      <c r="E38" s="34" t="s">
        <v>59</v>
      </c>
      <c r="F38" s="97">
        <v>41</v>
      </c>
      <c r="G38" s="101">
        <f t="shared" si="4"/>
        <v>1.28125</v>
      </c>
    </row>
    <row r="39" spans="1:7" ht="12.75">
      <c r="A39" s="36"/>
      <c r="B39" s="97" t="s">
        <v>50</v>
      </c>
      <c r="C39" s="10"/>
      <c r="E39" s="34" t="s">
        <v>121</v>
      </c>
      <c r="F39" s="97">
        <v>0</v>
      </c>
      <c r="G39" s="101">
        <f t="shared" si="4"/>
        <v>0</v>
      </c>
    </row>
    <row r="40" spans="1:7" ht="12.75">
      <c r="A40" s="96" t="s">
        <v>98</v>
      </c>
      <c r="B40" s="93" t="s">
        <v>50</v>
      </c>
      <c r="C40" s="10"/>
      <c r="E40" s="1"/>
      <c r="F40" s="97" t="s">
        <v>50</v>
      </c>
      <c r="G40" s="84"/>
    </row>
    <row r="41" spans="1:7" ht="12.75">
      <c r="A41" s="77" t="s">
        <v>99</v>
      </c>
      <c r="B41" s="100"/>
      <c r="C41" s="99"/>
      <c r="E41" s="14" t="s">
        <v>128</v>
      </c>
      <c r="F41" s="97" t="s">
        <v>50</v>
      </c>
      <c r="G41" s="101"/>
    </row>
    <row r="42" spans="1:9" ht="12.75">
      <c r="A42" s="96" t="s">
        <v>100</v>
      </c>
      <c r="B42" s="100">
        <v>72</v>
      </c>
      <c r="C42" s="33">
        <f>(B42/$B$42)*100</f>
        <v>100</v>
      </c>
      <c r="E42" s="31" t="s">
        <v>68</v>
      </c>
      <c r="F42" s="80">
        <v>3383</v>
      </c>
      <c r="G42" s="99">
        <f>(F42/$F$42)*100</f>
        <v>100</v>
      </c>
      <c r="I42" s="39"/>
    </row>
    <row r="43" spans="1:7" ht="12.75">
      <c r="A43" s="36" t="s">
        <v>101</v>
      </c>
      <c r="B43" s="98">
        <v>18</v>
      </c>
      <c r="C43" s="102">
        <f>(B43/$B$42)*100</f>
        <v>25</v>
      </c>
      <c r="E43" s="60" t="s">
        <v>405</v>
      </c>
      <c r="F43" s="106">
        <v>3867</v>
      </c>
      <c r="G43" s="107">
        <f aca="true" t="shared" si="6" ref="G43:G71">(F43/$F$42)*100</f>
        <v>114.30682825894176</v>
      </c>
    </row>
    <row r="44" spans="1:7" ht="12.75">
      <c r="A44" s="36"/>
      <c r="B44" s="93" t="s">
        <v>50</v>
      </c>
      <c r="C44" s="10"/>
      <c r="E44" s="1" t="s">
        <v>129</v>
      </c>
      <c r="F44" s="97">
        <v>0</v>
      </c>
      <c r="G44" s="101">
        <f t="shared" si="6"/>
        <v>0</v>
      </c>
    </row>
    <row r="45" spans="1:7" ht="14.25">
      <c r="A45" s="29" t="s">
        <v>130</v>
      </c>
      <c r="B45" s="93" t="s">
        <v>50</v>
      </c>
      <c r="C45" s="10"/>
      <c r="E45" s="1" t="s">
        <v>435</v>
      </c>
      <c r="F45" s="97">
        <v>0</v>
      </c>
      <c r="G45" s="101">
        <f t="shared" si="6"/>
        <v>0</v>
      </c>
    </row>
    <row r="46" spans="1:7" ht="12.75">
      <c r="A46" s="29" t="s">
        <v>131</v>
      </c>
      <c r="B46" s="93">
        <v>2782</v>
      </c>
      <c r="C46" s="33">
        <f>(B46/$B$46)*100</f>
        <v>100</v>
      </c>
      <c r="E46" s="1" t="s">
        <v>132</v>
      </c>
      <c r="F46" s="97">
        <v>0</v>
      </c>
      <c r="G46" s="101">
        <f t="shared" si="6"/>
        <v>0</v>
      </c>
    </row>
    <row r="47" spans="1:7" ht="12.75">
      <c r="A47" s="36" t="s">
        <v>133</v>
      </c>
      <c r="B47" s="97">
        <v>267</v>
      </c>
      <c r="C47" s="10">
        <f>(B47/$B$46)*100</f>
        <v>9.597411933860531</v>
      </c>
      <c r="E47" s="1" t="s">
        <v>134</v>
      </c>
      <c r="F47" s="97">
        <v>15</v>
      </c>
      <c r="G47" s="101">
        <f t="shared" si="6"/>
        <v>0.44339343777712087</v>
      </c>
    </row>
    <row r="48" spans="1:7" ht="12.75">
      <c r="A48" s="36"/>
      <c r="B48" s="93" t="s">
        <v>50</v>
      </c>
      <c r="C48" s="10"/>
      <c r="E48" s="1" t="s">
        <v>135</v>
      </c>
      <c r="F48" s="97">
        <v>252</v>
      </c>
      <c r="G48" s="101">
        <f t="shared" si="6"/>
        <v>7.449009754655631</v>
      </c>
    </row>
    <row r="49" spans="1:7" ht="14.25">
      <c r="A49" s="29" t="s">
        <v>136</v>
      </c>
      <c r="B49" s="93" t="s">
        <v>50</v>
      </c>
      <c r="C49" s="10"/>
      <c r="E49" s="1" t="s">
        <v>436</v>
      </c>
      <c r="F49" s="97">
        <v>47</v>
      </c>
      <c r="G49" s="101">
        <f t="shared" si="6"/>
        <v>1.3892994383683122</v>
      </c>
    </row>
    <row r="50" spans="1:7" ht="14.25">
      <c r="A50" s="29" t="s">
        <v>137</v>
      </c>
      <c r="B50" s="93" t="s">
        <v>50</v>
      </c>
      <c r="C50" s="10"/>
      <c r="E50" s="1" t="s">
        <v>0</v>
      </c>
      <c r="F50" s="97">
        <v>36</v>
      </c>
      <c r="G50" s="101">
        <f t="shared" si="6"/>
        <v>1.06414425066509</v>
      </c>
    </row>
    <row r="51" spans="1:7" ht="12.75">
      <c r="A51" s="5" t="s">
        <v>138</v>
      </c>
      <c r="B51" s="93">
        <v>522</v>
      </c>
      <c r="C51" s="33">
        <f>(B51/$B$51)*100</f>
        <v>100</v>
      </c>
      <c r="E51" s="1" t="s">
        <v>139</v>
      </c>
      <c r="F51" s="97">
        <v>611</v>
      </c>
      <c r="G51" s="101">
        <f t="shared" si="6"/>
        <v>18.06089269878806</v>
      </c>
    </row>
    <row r="52" spans="1:7" ht="12.75">
      <c r="A52" s="4" t="s">
        <v>140</v>
      </c>
      <c r="B52" s="98">
        <v>78</v>
      </c>
      <c r="C52" s="10">
        <f>(B52/$B$51)*100</f>
        <v>14.942528735632186</v>
      </c>
      <c r="E52" s="1" t="s">
        <v>141</v>
      </c>
      <c r="F52" s="97">
        <v>123</v>
      </c>
      <c r="G52" s="101">
        <f t="shared" si="6"/>
        <v>3.6358261897723914</v>
      </c>
    </row>
    <row r="53" spans="1:7" ht="12.75">
      <c r="A53" s="4"/>
      <c r="B53" s="93" t="s">
        <v>50</v>
      </c>
      <c r="C53" s="10"/>
      <c r="E53" s="1" t="s">
        <v>142</v>
      </c>
      <c r="F53" s="97">
        <v>14</v>
      </c>
      <c r="G53" s="101">
        <f t="shared" si="6"/>
        <v>0.4138338752586462</v>
      </c>
    </row>
    <row r="54" spans="1:7" ht="14.25">
      <c r="A54" s="5" t="s">
        <v>143</v>
      </c>
      <c r="B54" s="93">
        <v>2014</v>
      </c>
      <c r="C54" s="33">
        <f>(B54/$B$54)*100</f>
        <v>100</v>
      </c>
      <c r="E54" s="1" t="s">
        <v>1</v>
      </c>
      <c r="F54" s="97">
        <v>445</v>
      </c>
      <c r="G54" s="101">
        <f t="shared" si="6"/>
        <v>13.154005320721254</v>
      </c>
    </row>
    <row r="55" spans="1:7" ht="12.75">
      <c r="A55" s="4" t="s">
        <v>140</v>
      </c>
      <c r="B55" s="98">
        <v>386</v>
      </c>
      <c r="C55" s="10">
        <f>(B55/$B$54)*100</f>
        <v>19.165839126117177</v>
      </c>
      <c r="E55" s="1" t="s">
        <v>144</v>
      </c>
      <c r="F55" s="97">
        <v>765</v>
      </c>
      <c r="G55" s="101">
        <f t="shared" si="6"/>
        <v>22.613065326633166</v>
      </c>
    </row>
    <row r="56" spans="1:7" ht="12.75">
      <c r="A56" s="4" t="s">
        <v>145</v>
      </c>
      <c r="B56" s="177">
        <v>56.5</v>
      </c>
      <c r="C56" s="37" t="s">
        <v>61</v>
      </c>
      <c r="E56" s="1" t="s">
        <v>146</v>
      </c>
      <c r="F56" s="97">
        <v>33</v>
      </c>
      <c r="G56" s="101">
        <f t="shared" si="6"/>
        <v>0.975465563109666</v>
      </c>
    </row>
    <row r="57" spans="1:7" ht="12.75">
      <c r="A57" s="4" t="s">
        <v>147</v>
      </c>
      <c r="B57" s="98">
        <v>1628</v>
      </c>
      <c r="C57" s="10">
        <f>(B57/$B$54)*100</f>
        <v>80.83416087388282</v>
      </c>
      <c r="E57" s="1" t="s">
        <v>148</v>
      </c>
      <c r="F57" s="97">
        <v>0</v>
      </c>
      <c r="G57" s="101">
        <f t="shared" si="6"/>
        <v>0</v>
      </c>
    </row>
    <row r="58" spans="1:7" ht="12.75">
      <c r="A58" s="4" t="s">
        <v>145</v>
      </c>
      <c r="B58" s="177">
        <v>81.2</v>
      </c>
      <c r="C58" s="37" t="s">
        <v>61</v>
      </c>
      <c r="E58" s="1" t="s">
        <v>149</v>
      </c>
      <c r="F58" s="97">
        <v>305</v>
      </c>
      <c r="G58" s="101">
        <f t="shared" si="6"/>
        <v>9.015666568134792</v>
      </c>
    </row>
    <row r="59" spans="1:7" ht="12.75">
      <c r="A59" s="4"/>
      <c r="B59" s="93" t="s">
        <v>50</v>
      </c>
      <c r="C59" s="10"/>
      <c r="E59" s="1" t="s">
        <v>150</v>
      </c>
      <c r="F59" s="97">
        <v>0</v>
      </c>
      <c r="G59" s="101">
        <f t="shared" si="6"/>
        <v>0</v>
      </c>
    </row>
    <row r="60" spans="1:7" ht="12.75">
      <c r="A60" s="5" t="s">
        <v>151</v>
      </c>
      <c r="B60" s="93">
        <v>592</v>
      </c>
      <c r="C60" s="33">
        <f>(B60/$B$60)*100</f>
        <v>100</v>
      </c>
      <c r="E60" s="1" t="s">
        <v>152</v>
      </c>
      <c r="F60" s="97">
        <v>109</v>
      </c>
      <c r="G60" s="101">
        <f t="shared" si="6"/>
        <v>3.2219923145137455</v>
      </c>
    </row>
    <row r="61" spans="1:7" ht="12.75">
      <c r="A61" s="4" t="s">
        <v>140</v>
      </c>
      <c r="B61" s="97">
        <v>181</v>
      </c>
      <c r="C61" s="10">
        <f>(B61/$B$60)*100</f>
        <v>30.574324324324326</v>
      </c>
      <c r="E61" s="1" t="s">
        <v>153</v>
      </c>
      <c r="F61" s="97">
        <v>34</v>
      </c>
      <c r="G61" s="101">
        <f t="shared" si="6"/>
        <v>1.0050251256281406</v>
      </c>
    </row>
    <row r="62" spans="1:7" ht="12.75">
      <c r="A62" s="4"/>
      <c r="B62" s="93" t="s">
        <v>50</v>
      </c>
      <c r="C62" s="10"/>
      <c r="E62" s="1" t="s">
        <v>154</v>
      </c>
      <c r="F62" s="97">
        <v>63</v>
      </c>
      <c r="G62" s="101">
        <f t="shared" si="6"/>
        <v>1.8622524386639077</v>
      </c>
    </row>
    <row r="63" spans="1:7" ht="12.75">
      <c r="A63" s="5" t="s">
        <v>155</v>
      </c>
      <c r="B63" s="93" t="s">
        <v>50</v>
      </c>
      <c r="C63" s="10"/>
      <c r="E63" s="1" t="s">
        <v>156</v>
      </c>
      <c r="F63" s="97">
        <v>6</v>
      </c>
      <c r="G63" s="101">
        <f t="shared" si="6"/>
        <v>0.17735737511084837</v>
      </c>
    </row>
    <row r="64" spans="1:7" ht="12.75">
      <c r="A64" s="29" t="s">
        <v>157</v>
      </c>
      <c r="B64" s="93">
        <v>3200</v>
      </c>
      <c r="C64" s="33">
        <f>(B64/$B$64)*100</f>
        <v>100</v>
      </c>
      <c r="E64" s="1" t="s">
        <v>158</v>
      </c>
      <c r="F64" s="97">
        <v>20</v>
      </c>
      <c r="G64" s="101">
        <f t="shared" si="6"/>
        <v>0.5911912503694945</v>
      </c>
    </row>
    <row r="65" spans="1:7" ht="12.75">
      <c r="A65" s="4" t="s">
        <v>56</v>
      </c>
      <c r="B65" s="97">
        <v>1911</v>
      </c>
      <c r="C65" s="10">
        <f>(B65/$B$64)*100</f>
        <v>59.71875</v>
      </c>
      <c r="E65" s="1" t="s">
        <v>159</v>
      </c>
      <c r="F65" s="97">
        <v>57</v>
      </c>
      <c r="G65" s="101">
        <f t="shared" si="6"/>
        <v>1.6848950635530595</v>
      </c>
    </row>
    <row r="66" spans="1:7" ht="12.75">
      <c r="A66" s="4" t="s">
        <v>57</v>
      </c>
      <c r="B66" s="97">
        <v>1223</v>
      </c>
      <c r="C66" s="10">
        <f aca="true" t="shared" si="7" ref="C66:C71">(B66/$B$64)*100</f>
        <v>38.21875</v>
      </c>
      <c r="E66" s="1" t="s">
        <v>160</v>
      </c>
      <c r="F66" s="97">
        <v>6</v>
      </c>
      <c r="G66" s="101">
        <f t="shared" si="6"/>
        <v>0.17735737511084837</v>
      </c>
    </row>
    <row r="67" spans="1:7" ht="12.75">
      <c r="A67" s="4" t="s">
        <v>161</v>
      </c>
      <c r="B67" s="97">
        <v>660</v>
      </c>
      <c r="C67" s="10">
        <f t="shared" si="7"/>
        <v>20.625</v>
      </c>
      <c r="E67" s="1" t="s">
        <v>162</v>
      </c>
      <c r="F67" s="97">
        <v>28</v>
      </c>
      <c r="G67" s="101">
        <f t="shared" si="6"/>
        <v>0.8276677505172924</v>
      </c>
    </row>
    <row r="68" spans="1:7" ht="12.75">
      <c r="A68" s="4" t="s">
        <v>163</v>
      </c>
      <c r="B68" s="97">
        <v>563</v>
      </c>
      <c r="C68" s="10">
        <f t="shared" si="7"/>
        <v>17.59375</v>
      </c>
      <c r="E68" s="1" t="s">
        <v>164</v>
      </c>
      <c r="F68" s="97">
        <v>28</v>
      </c>
      <c r="G68" s="101">
        <f t="shared" si="6"/>
        <v>0.8276677505172924</v>
      </c>
    </row>
    <row r="69" spans="1:7" ht="12.75">
      <c r="A69" s="4" t="s">
        <v>165</v>
      </c>
      <c r="B69" s="97">
        <v>226</v>
      </c>
      <c r="C69" s="10">
        <f t="shared" si="7"/>
        <v>7.062499999999999</v>
      </c>
      <c r="E69" s="1" t="s">
        <v>166</v>
      </c>
      <c r="F69" s="97">
        <v>20</v>
      </c>
      <c r="G69" s="101">
        <f t="shared" si="6"/>
        <v>0.5911912503694945</v>
      </c>
    </row>
    <row r="70" spans="1:7" ht="12.75">
      <c r="A70" s="4" t="s">
        <v>167</v>
      </c>
      <c r="B70" s="97">
        <v>337</v>
      </c>
      <c r="C70" s="10">
        <f t="shared" si="7"/>
        <v>10.53125</v>
      </c>
      <c r="E70" s="1" t="s">
        <v>168</v>
      </c>
      <c r="F70" s="97">
        <v>2</v>
      </c>
      <c r="G70" s="101">
        <f t="shared" si="6"/>
        <v>0.05911912503694946</v>
      </c>
    </row>
    <row r="71" spans="1:7" ht="12.75">
      <c r="A71" s="7" t="s">
        <v>58</v>
      </c>
      <c r="B71" s="103">
        <v>66</v>
      </c>
      <c r="C71" s="40">
        <f t="shared" si="7"/>
        <v>2.0625</v>
      </c>
      <c r="D71" s="41"/>
      <c r="E71" s="9" t="s">
        <v>169</v>
      </c>
      <c r="F71" s="103">
        <v>848</v>
      </c>
      <c r="G71" s="104">
        <f t="shared" si="6"/>
        <v>25.066509015666565</v>
      </c>
    </row>
    <row r="72" spans="5:6" ht="12.75">
      <c r="E72" s="6"/>
      <c r="F72"/>
    </row>
    <row r="73" ht="12.75">
      <c r="A73" s="15" t="s">
        <v>94</v>
      </c>
    </row>
    <row r="74" ht="14.25">
      <c r="A74" s="15" t="s">
        <v>2</v>
      </c>
    </row>
    <row r="75" ht="12.75">
      <c r="A75" s="15" t="s">
        <v>3</v>
      </c>
    </row>
    <row r="76" ht="12.75">
      <c r="A76" s="15" t="s">
        <v>402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177</v>
      </c>
      <c r="B1" s="63"/>
      <c r="C1" s="63"/>
      <c r="D1" s="64"/>
      <c r="E1" s="63"/>
      <c r="F1" s="62"/>
      <c r="G1" s="62"/>
    </row>
    <row r="2" spans="1:7" ht="12.75">
      <c r="A2" t="s">
        <v>196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53</v>
      </c>
      <c r="B6" s="24" t="s">
        <v>54</v>
      </c>
      <c r="C6" s="12" t="s">
        <v>55</v>
      </c>
      <c r="D6" s="25"/>
      <c r="E6" s="26" t="s">
        <v>53</v>
      </c>
      <c r="F6" s="24" t="s">
        <v>54</v>
      </c>
      <c r="G6" s="27" t="s">
        <v>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178</v>
      </c>
      <c r="B8" s="78"/>
      <c r="C8" s="76"/>
      <c r="D8" s="65"/>
      <c r="E8" s="79" t="s">
        <v>179</v>
      </c>
      <c r="F8" s="78"/>
      <c r="G8" s="76"/>
    </row>
    <row r="9" spans="1:7" ht="12.75">
      <c r="A9" s="77" t="s">
        <v>180</v>
      </c>
      <c r="B9" s="80">
        <v>2839</v>
      </c>
      <c r="C9" s="81">
        <f>(B9/$B$9)*100</f>
        <v>100</v>
      </c>
      <c r="D9" s="65"/>
      <c r="E9" s="79" t="s">
        <v>181</v>
      </c>
      <c r="F9" s="80">
        <v>1379</v>
      </c>
      <c r="G9" s="81">
        <f>(F9/$F$9)*100</f>
        <v>100</v>
      </c>
    </row>
    <row r="10" spans="1:7" ht="12.75">
      <c r="A10" s="82" t="s">
        <v>182</v>
      </c>
      <c r="B10" s="97">
        <v>1745</v>
      </c>
      <c r="C10" s="105">
        <f>(B10/$B$9)*100</f>
        <v>61.46530468474815</v>
      </c>
      <c r="D10" s="65"/>
      <c r="E10" s="78" t="s">
        <v>183</v>
      </c>
      <c r="F10" s="97">
        <v>104</v>
      </c>
      <c r="G10" s="105">
        <f aca="true" t="shared" si="0" ref="G10:G19">(F10/$F$9)*100</f>
        <v>7.541696881798404</v>
      </c>
    </row>
    <row r="11" spans="1:7" ht="12.75">
      <c r="A11" s="82" t="s">
        <v>184</v>
      </c>
      <c r="B11" s="97">
        <v>1741</v>
      </c>
      <c r="C11" s="105">
        <f aca="true" t="shared" si="1" ref="C11:C16">(B11/$B$9)*100</f>
        <v>61.32441000352237</v>
      </c>
      <c r="D11" s="65"/>
      <c r="E11" s="78" t="s">
        <v>185</v>
      </c>
      <c r="F11" s="97">
        <v>106</v>
      </c>
      <c r="G11" s="105">
        <f t="shared" si="0"/>
        <v>7.686729514140682</v>
      </c>
    </row>
    <row r="12" spans="1:7" ht="12.75">
      <c r="A12" s="82" t="s">
        <v>186</v>
      </c>
      <c r="B12" s="97">
        <v>1652</v>
      </c>
      <c r="C12" s="105">
        <f>(B12/$B$9)*100</f>
        <v>58.189503346248685</v>
      </c>
      <c r="D12" s="65"/>
      <c r="E12" s="78" t="s">
        <v>187</v>
      </c>
      <c r="F12" s="97">
        <v>118</v>
      </c>
      <c r="G12" s="105">
        <f t="shared" si="0"/>
        <v>8.556925308194344</v>
      </c>
    </row>
    <row r="13" spans="1:7" ht="12.75">
      <c r="A13" s="82" t="s">
        <v>188</v>
      </c>
      <c r="B13" s="97">
        <v>89</v>
      </c>
      <c r="C13" s="105">
        <f>(B13/$B$9)*100</f>
        <v>3.134906657273688</v>
      </c>
      <c r="D13" s="65"/>
      <c r="E13" s="78" t="s">
        <v>189</v>
      </c>
      <c r="F13" s="97">
        <v>186</v>
      </c>
      <c r="G13" s="105">
        <f t="shared" si="0"/>
        <v>13.488034807831761</v>
      </c>
    </row>
    <row r="14" spans="1:7" ht="12.75">
      <c r="A14" s="82" t="s">
        <v>190</v>
      </c>
      <c r="B14" s="109">
        <v>5.1</v>
      </c>
      <c r="C14" s="112" t="s">
        <v>61</v>
      </c>
      <c r="D14" s="65"/>
      <c r="E14" s="78" t="s">
        <v>191</v>
      </c>
      <c r="F14" s="97">
        <v>237</v>
      </c>
      <c r="G14" s="105">
        <f t="shared" si="0"/>
        <v>17.186366932559828</v>
      </c>
    </row>
    <row r="15" spans="1:7" ht="12.75">
      <c r="A15" s="82" t="s">
        <v>192</v>
      </c>
      <c r="B15" s="109">
        <v>4</v>
      </c>
      <c r="C15" s="105">
        <f t="shared" si="1"/>
        <v>0.14089468122578372</v>
      </c>
      <c r="D15" s="65"/>
      <c r="E15" s="78" t="s">
        <v>193</v>
      </c>
      <c r="F15" s="97">
        <v>299</v>
      </c>
      <c r="G15" s="105">
        <f t="shared" si="0"/>
        <v>21.682378535170415</v>
      </c>
    </row>
    <row r="16" spans="1:7" ht="12.75">
      <c r="A16" s="82" t="s">
        <v>304</v>
      </c>
      <c r="B16" s="97">
        <v>1094</v>
      </c>
      <c r="C16" s="105">
        <f t="shared" si="1"/>
        <v>38.53469531525185</v>
      </c>
      <c r="D16" s="65"/>
      <c r="E16" s="78" t="s">
        <v>305</v>
      </c>
      <c r="F16" s="97">
        <v>141</v>
      </c>
      <c r="G16" s="105">
        <f t="shared" si="0"/>
        <v>10.224800580130529</v>
      </c>
    </row>
    <row r="17" spans="1:7" ht="12.75">
      <c r="A17" s="82"/>
      <c r="B17" s="97" t="s">
        <v>50</v>
      </c>
      <c r="C17" s="105" t="s">
        <v>50</v>
      </c>
      <c r="D17" s="65"/>
      <c r="E17" s="78" t="s">
        <v>306</v>
      </c>
      <c r="F17" s="97">
        <v>162</v>
      </c>
      <c r="G17" s="105">
        <f t="shared" si="0"/>
        <v>11.747643219724438</v>
      </c>
    </row>
    <row r="18" spans="1:7" ht="12.75">
      <c r="A18" s="77" t="s">
        <v>307</v>
      </c>
      <c r="B18" s="80">
        <v>1487</v>
      </c>
      <c r="C18" s="81">
        <f>(B18/$B$18)*100</f>
        <v>100</v>
      </c>
      <c r="D18" s="65"/>
      <c r="E18" s="78" t="s">
        <v>407</v>
      </c>
      <c r="F18" s="97">
        <v>21</v>
      </c>
      <c r="G18" s="105">
        <f t="shared" si="0"/>
        <v>1.5228426395939088</v>
      </c>
    </row>
    <row r="19" spans="1:9" ht="12.75">
      <c r="A19" s="82" t="s">
        <v>182</v>
      </c>
      <c r="B19" s="97">
        <v>817</v>
      </c>
      <c r="C19" s="105">
        <f>(B19/$B$18)*100</f>
        <v>54.94283792871554</v>
      </c>
      <c r="D19" s="65"/>
      <c r="E19" s="78" t="s">
        <v>406</v>
      </c>
      <c r="F19" s="98">
        <v>5</v>
      </c>
      <c r="G19" s="105">
        <f t="shared" si="0"/>
        <v>0.36258158085569253</v>
      </c>
      <c r="I19" s="118"/>
    </row>
    <row r="20" spans="1:7" ht="12.75">
      <c r="A20" s="82" t="s">
        <v>184</v>
      </c>
      <c r="B20" s="97">
        <v>817</v>
      </c>
      <c r="C20" s="105">
        <f>(B20/$B$18)*100</f>
        <v>54.94283792871554</v>
      </c>
      <c r="D20" s="65"/>
      <c r="E20" s="78" t="s">
        <v>308</v>
      </c>
      <c r="F20" s="97">
        <v>46266</v>
      </c>
      <c r="G20" s="112" t="s">
        <v>61</v>
      </c>
    </row>
    <row r="21" spans="1:7" ht="12.75">
      <c r="A21" s="82" t="s">
        <v>186</v>
      </c>
      <c r="B21" s="97">
        <v>792</v>
      </c>
      <c r="C21" s="105">
        <f>(B21/$B$18)*100</f>
        <v>53.26160053799597</v>
      </c>
      <c r="D21" s="65"/>
      <c r="E21" s="78"/>
      <c r="F21" s="97" t="s">
        <v>50</v>
      </c>
      <c r="G21" s="105" t="s">
        <v>50</v>
      </c>
    </row>
    <row r="22" spans="1:7" ht="12.75">
      <c r="A22" s="82"/>
      <c r="B22" s="97" t="s">
        <v>50</v>
      </c>
      <c r="C22" s="105" t="s">
        <v>50</v>
      </c>
      <c r="D22" s="65"/>
      <c r="E22" s="78" t="s">
        <v>309</v>
      </c>
      <c r="F22" s="97">
        <v>1062</v>
      </c>
      <c r="G22" s="105">
        <f>(F22/$F$9)*100</f>
        <v>77.01232777374909</v>
      </c>
    </row>
    <row r="23" spans="1:7" ht="12.75">
      <c r="A23" s="77" t="s">
        <v>310</v>
      </c>
      <c r="B23" s="80">
        <v>201</v>
      </c>
      <c r="C23" s="81">
        <f>(B23/$B$23)*100</f>
        <v>100</v>
      </c>
      <c r="D23" s="65"/>
      <c r="E23" s="78" t="s">
        <v>311</v>
      </c>
      <c r="F23" s="97">
        <v>54952</v>
      </c>
      <c r="G23" s="112" t="s">
        <v>61</v>
      </c>
    </row>
    <row r="24" spans="1:7" ht="12.75">
      <c r="A24" s="82" t="s">
        <v>312</v>
      </c>
      <c r="B24" s="97">
        <v>122</v>
      </c>
      <c r="C24" s="105">
        <f>(B24/$B$23)*100</f>
        <v>60.69651741293532</v>
      </c>
      <c r="D24" s="65"/>
      <c r="E24" s="78" t="s">
        <v>313</v>
      </c>
      <c r="F24" s="97">
        <v>447</v>
      </c>
      <c r="G24" s="105">
        <f>(F24/$F$9)*100</f>
        <v>32.41479332849892</v>
      </c>
    </row>
    <row r="25" spans="1:7" ht="12.75">
      <c r="A25" s="82"/>
      <c r="B25" s="97" t="s">
        <v>50</v>
      </c>
      <c r="C25" s="105" t="s">
        <v>50</v>
      </c>
      <c r="D25" s="65"/>
      <c r="E25" s="78" t="s">
        <v>314</v>
      </c>
      <c r="F25" s="97">
        <v>11334</v>
      </c>
      <c r="G25" s="112" t="s">
        <v>61</v>
      </c>
    </row>
    <row r="26" spans="1:7" ht="12.75">
      <c r="A26" s="77" t="s">
        <v>320</v>
      </c>
      <c r="B26" s="97" t="s">
        <v>50</v>
      </c>
      <c r="C26" s="105" t="s">
        <v>50</v>
      </c>
      <c r="D26" s="65"/>
      <c r="E26" s="78" t="s">
        <v>347</v>
      </c>
      <c r="F26" s="98">
        <v>51</v>
      </c>
      <c r="G26" s="105">
        <f>(F26/$F$9)*100</f>
        <v>3.698332124728064</v>
      </c>
    </row>
    <row r="27" spans="1:7" ht="12.75">
      <c r="A27" s="77" t="s">
        <v>322</v>
      </c>
      <c r="B27" s="80">
        <v>1630</v>
      </c>
      <c r="C27" s="81">
        <f>(B27/$B$27)*100</f>
        <v>100</v>
      </c>
      <c r="D27" s="65"/>
      <c r="E27" s="78" t="s">
        <v>315</v>
      </c>
      <c r="F27" s="98">
        <v>7479</v>
      </c>
      <c r="G27" s="112" t="s">
        <v>61</v>
      </c>
    </row>
    <row r="28" spans="1:7" ht="12.75">
      <c r="A28" s="82" t="s">
        <v>323</v>
      </c>
      <c r="B28" s="97">
        <v>1321</v>
      </c>
      <c r="C28" s="105">
        <f aca="true" t="shared" si="2" ref="C28:C33">(B28/$B$27)*100</f>
        <v>81.04294478527608</v>
      </c>
      <c r="D28" s="65"/>
      <c r="E28" s="78" t="s">
        <v>316</v>
      </c>
      <c r="F28" s="97">
        <v>32</v>
      </c>
      <c r="G28" s="105">
        <f>(F28/$F$9)*100</f>
        <v>2.320522117476432</v>
      </c>
    </row>
    <row r="29" spans="1:7" ht="12.75">
      <c r="A29" s="82" t="s">
        <v>324</v>
      </c>
      <c r="B29" s="97">
        <v>146</v>
      </c>
      <c r="C29" s="105">
        <f t="shared" si="2"/>
        <v>8.957055214723926</v>
      </c>
      <c r="D29" s="65"/>
      <c r="E29" s="78" t="s">
        <v>317</v>
      </c>
      <c r="F29" s="97">
        <v>2060</v>
      </c>
      <c r="G29" s="112" t="s">
        <v>61</v>
      </c>
    </row>
    <row r="30" spans="1:7" ht="12.75">
      <c r="A30" s="82" t="s">
        <v>325</v>
      </c>
      <c r="B30" s="97">
        <v>76</v>
      </c>
      <c r="C30" s="105">
        <f t="shared" si="2"/>
        <v>4.662576687116564</v>
      </c>
      <c r="D30" s="65"/>
      <c r="E30" s="78" t="s">
        <v>318</v>
      </c>
      <c r="F30" s="97">
        <v>283</v>
      </c>
      <c r="G30" s="105">
        <f>(F30/$F$9)*100</f>
        <v>20.522117476432197</v>
      </c>
    </row>
    <row r="31" spans="1:7" ht="12.75">
      <c r="A31" s="82" t="s">
        <v>352</v>
      </c>
      <c r="B31" s="97">
        <v>14</v>
      </c>
      <c r="C31" s="105">
        <f t="shared" si="2"/>
        <v>0.8588957055214724</v>
      </c>
      <c r="D31" s="65"/>
      <c r="E31" s="78" t="s">
        <v>319</v>
      </c>
      <c r="F31" s="97">
        <v>13565</v>
      </c>
      <c r="G31" s="112" t="s">
        <v>61</v>
      </c>
    </row>
    <row r="32" spans="1:7" ht="12.75">
      <c r="A32" s="82" t="s">
        <v>326</v>
      </c>
      <c r="B32" s="97">
        <v>5</v>
      </c>
      <c r="C32" s="105">
        <f t="shared" si="2"/>
        <v>0.3067484662576687</v>
      </c>
      <c r="D32" s="65"/>
      <c r="E32" s="79"/>
      <c r="F32" s="97" t="s">
        <v>50</v>
      </c>
      <c r="G32" s="105" t="s">
        <v>50</v>
      </c>
    </row>
    <row r="33" spans="1:7" ht="12.75">
      <c r="A33" s="82" t="s">
        <v>327</v>
      </c>
      <c r="B33" s="97">
        <v>68</v>
      </c>
      <c r="C33" s="105">
        <f t="shared" si="2"/>
        <v>4.171779141104294</v>
      </c>
      <c r="D33" s="65"/>
      <c r="E33" s="79" t="s">
        <v>321</v>
      </c>
      <c r="F33" s="80">
        <v>828</v>
      </c>
      <c r="G33" s="81">
        <f>(F33/$F$33)*100</f>
        <v>100</v>
      </c>
    </row>
    <row r="34" spans="1:7" ht="12.75">
      <c r="A34" s="82" t="s">
        <v>328</v>
      </c>
      <c r="B34" s="109">
        <v>23.6</v>
      </c>
      <c r="C34" s="112" t="s">
        <v>61</v>
      </c>
      <c r="D34" s="65"/>
      <c r="E34" s="78" t="s">
        <v>183</v>
      </c>
      <c r="F34" s="97">
        <v>30</v>
      </c>
      <c r="G34" s="105">
        <f aca="true" t="shared" si="3" ref="G34:G43">(F34/$F$33)*100</f>
        <v>3.6231884057971016</v>
      </c>
    </row>
    <row r="35" spans="1:7" ht="12.75">
      <c r="A35" s="82"/>
      <c r="B35" s="97" t="s">
        <v>50</v>
      </c>
      <c r="C35" s="105" t="s">
        <v>50</v>
      </c>
      <c r="D35" s="65"/>
      <c r="E35" s="78" t="s">
        <v>185</v>
      </c>
      <c r="F35" s="97">
        <v>24</v>
      </c>
      <c r="G35" s="105">
        <f t="shared" si="3"/>
        <v>2.898550724637681</v>
      </c>
    </row>
    <row r="36" spans="1:7" ht="12.75">
      <c r="A36" s="77" t="s">
        <v>329</v>
      </c>
      <c r="B36" s="97"/>
      <c r="C36" s="105" t="s">
        <v>50</v>
      </c>
      <c r="D36" s="65"/>
      <c r="E36" s="78" t="s">
        <v>187</v>
      </c>
      <c r="F36" s="97">
        <v>50</v>
      </c>
      <c r="G36" s="105">
        <f t="shared" si="3"/>
        <v>6.038647342995169</v>
      </c>
    </row>
    <row r="37" spans="1:7" ht="12.75">
      <c r="A37" s="77" t="s">
        <v>331</v>
      </c>
      <c r="B37" s="80">
        <v>1652</v>
      </c>
      <c r="C37" s="81">
        <f>(B37/$B$37)*100</f>
        <v>100</v>
      </c>
      <c r="D37" s="65"/>
      <c r="E37" s="78" t="s">
        <v>189</v>
      </c>
      <c r="F37" s="97">
        <v>81</v>
      </c>
      <c r="G37" s="105">
        <f t="shared" si="3"/>
        <v>9.782608695652174</v>
      </c>
    </row>
    <row r="38" spans="1:7" ht="12.75">
      <c r="A38" s="77" t="s">
        <v>332</v>
      </c>
      <c r="B38" s="97" t="s">
        <v>50</v>
      </c>
      <c r="C38" s="105" t="s">
        <v>50</v>
      </c>
      <c r="D38" s="65"/>
      <c r="E38" s="78" t="s">
        <v>191</v>
      </c>
      <c r="F38" s="97">
        <v>158</v>
      </c>
      <c r="G38" s="105">
        <f t="shared" si="3"/>
        <v>19.082125603864732</v>
      </c>
    </row>
    <row r="39" spans="1:7" ht="12.75">
      <c r="A39" s="82" t="s">
        <v>334</v>
      </c>
      <c r="B39" s="98">
        <v>635</v>
      </c>
      <c r="C39" s="105">
        <f>(B39/$B$37)*100</f>
        <v>38.43825665859564</v>
      </c>
      <c r="D39" s="65"/>
      <c r="E39" s="78" t="s">
        <v>193</v>
      </c>
      <c r="F39" s="97">
        <v>218</v>
      </c>
      <c r="G39" s="105">
        <f t="shared" si="3"/>
        <v>26.32850241545894</v>
      </c>
    </row>
    <row r="40" spans="1:7" ht="12.75">
      <c r="A40" s="82" t="s">
        <v>335</v>
      </c>
      <c r="B40" s="98">
        <v>237</v>
      </c>
      <c r="C40" s="105">
        <f>(B40/$B$37)*100</f>
        <v>14.346246973365616</v>
      </c>
      <c r="D40" s="65"/>
      <c r="E40" s="78" t="s">
        <v>305</v>
      </c>
      <c r="F40" s="97">
        <v>98</v>
      </c>
      <c r="G40" s="105">
        <f t="shared" si="3"/>
        <v>11.83574879227053</v>
      </c>
    </row>
    <row r="41" spans="1:7" ht="12.75">
      <c r="A41" s="82" t="s">
        <v>337</v>
      </c>
      <c r="B41" s="98">
        <v>392</v>
      </c>
      <c r="C41" s="105">
        <f>(B41/$B$37)*100</f>
        <v>23.728813559322035</v>
      </c>
      <c r="D41" s="65"/>
      <c r="E41" s="78" t="s">
        <v>306</v>
      </c>
      <c r="F41" s="97">
        <v>143</v>
      </c>
      <c r="G41" s="105">
        <f t="shared" si="3"/>
        <v>17.27053140096618</v>
      </c>
    </row>
    <row r="42" spans="1:7" ht="12.75">
      <c r="A42" s="82" t="s">
        <v>60</v>
      </c>
      <c r="B42" s="98">
        <v>0</v>
      </c>
      <c r="C42" s="105">
        <f>(B42/$B$37)*100</f>
        <v>0</v>
      </c>
      <c r="D42" s="65"/>
      <c r="E42" s="78" t="s">
        <v>407</v>
      </c>
      <c r="F42" s="97">
        <v>21</v>
      </c>
      <c r="G42" s="105">
        <f t="shared" si="3"/>
        <v>2.536231884057971</v>
      </c>
    </row>
    <row r="43" spans="1:7" ht="12.75">
      <c r="A43" s="82" t="s">
        <v>90</v>
      </c>
      <c r="B43" s="97" t="s">
        <v>50</v>
      </c>
      <c r="C43" s="105" t="s">
        <v>50</v>
      </c>
      <c r="D43" s="65"/>
      <c r="E43" s="78" t="s">
        <v>406</v>
      </c>
      <c r="F43" s="98">
        <v>5</v>
      </c>
      <c r="G43" s="105">
        <f t="shared" si="3"/>
        <v>0.6038647342995169</v>
      </c>
    </row>
    <row r="44" spans="1:7" ht="12.75">
      <c r="A44" s="82" t="s">
        <v>91</v>
      </c>
      <c r="B44" s="98">
        <v>147</v>
      </c>
      <c r="C44" s="105">
        <f>(B44/$B$37)*100</f>
        <v>8.898305084745763</v>
      </c>
      <c r="D44" s="65"/>
      <c r="E44" s="78" t="s">
        <v>330</v>
      </c>
      <c r="F44" s="97">
        <v>57583</v>
      </c>
      <c r="G44" s="112" t="s">
        <v>61</v>
      </c>
    </row>
    <row r="45" spans="1:7" ht="12.75">
      <c r="A45" s="82" t="s">
        <v>340</v>
      </c>
      <c r="B45" s="97" t="s">
        <v>50</v>
      </c>
      <c r="C45" s="105" t="s">
        <v>50</v>
      </c>
      <c r="D45" s="65"/>
      <c r="E45" s="78"/>
      <c r="F45" s="97" t="s">
        <v>50</v>
      </c>
      <c r="G45" s="105" t="s">
        <v>50</v>
      </c>
    </row>
    <row r="46" spans="1:7" ht="12.75">
      <c r="A46" s="82" t="s">
        <v>341</v>
      </c>
      <c r="B46" s="98">
        <v>241</v>
      </c>
      <c r="C46" s="105">
        <f>(B46/$B$37)*100</f>
        <v>14.588377723970943</v>
      </c>
      <c r="D46" s="65"/>
      <c r="E46" s="78" t="s">
        <v>333</v>
      </c>
      <c r="F46" s="97">
        <v>22423</v>
      </c>
      <c r="G46" s="112" t="s">
        <v>61</v>
      </c>
    </row>
    <row r="47" spans="1:7" ht="12.75">
      <c r="A47" s="77"/>
      <c r="B47" s="97" t="s">
        <v>50</v>
      </c>
      <c r="C47" s="105" t="s">
        <v>50</v>
      </c>
      <c r="D47" s="65"/>
      <c r="E47" s="43" t="s">
        <v>336</v>
      </c>
      <c r="F47" s="97" t="s">
        <v>50</v>
      </c>
      <c r="G47" s="105" t="s">
        <v>50</v>
      </c>
    </row>
    <row r="48" spans="1:7" ht="12.75">
      <c r="A48" s="77" t="s">
        <v>344</v>
      </c>
      <c r="B48" s="97" t="s">
        <v>50</v>
      </c>
      <c r="C48" s="105" t="s">
        <v>50</v>
      </c>
      <c r="D48" s="65"/>
      <c r="E48" s="78" t="s">
        <v>338</v>
      </c>
      <c r="F48" s="98">
        <v>34726</v>
      </c>
      <c r="G48" s="112" t="s">
        <v>61</v>
      </c>
    </row>
    <row r="49" spans="1:7" ht="13.5" thickBot="1">
      <c r="A49" s="82" t="s">
        <v>92</v>
      </c>
      <c r="B49" s="98">
        <v>0</v>
      </c>
      <c r="C49" s="105">
        <f aca="true" t="shared" si="4" ref="C49:C55">(B49/$B$37)*100</f>
        <v>0</v>
      </c>
      <c r="D49" s="87"/>
      <c r="E49" s="88" t="s">
        <v>339</v>
      </c>
      <c r="F49" s="113">
        <v>31563</v>
      </c>
      <c r="G49" s="114" t="s">
        <v>61</v>
      </c>
    </row>
    <row r="50" spans="1:7" ht="13.5" thickTop="1">
      <c r="A50" s="82" t="s">
        <v>353</v>
      </c>
      <c r="B50" s="98">
        <v>109</v>
      </c>
      <c r="C50" s="105">
        <f t="shared" si="4"/>
        <v>6.598062953995157</v>
      </c>
      <c r="D50" s="65"/>
      <c r="E50" s="78"/>
      <c r="F50" s="86"/>
      <c r="G50" s="85"/>
    </row>
    <row r="51" spans="1:7" ht="12.75">
      <c r="A51" s="82" t="s">
        <v>354</v>
      </c>
      <c r="B51" s="98">
        <v>203</v>
      </c>
      <c r="C51" s="105">
        <f t="shared" si="4"/>
        <v>12.288135593220339</v>
      </c>
      <c r="D51" s="65"/>
      <c r="E51" s="45"/>
      <c r="F51" s="46" t="s">
        <v>54</v>
      </c>
      <c r="G51" s="47" t="s">
        <v>55</v>
      </c>
    </row>
    <row r="52" spans="1:7" ht="12.75">
      <c r="A52" s="82" t="s">
        <v>356</v>
      </c>
      <c r="B52" s="98">
        <v>64</v>
      </c>
      <c r="C52" s="105">
        <f t="shared" si="4"/>
        <v>3.87409200968523</v>
      </c>
      <c r="D52" s="65"/>
      <c r="E52" s="45"/>
      <c r="F52" s="46" t="s">
        <v>342</v>
      </c>
      <c r="G52" s="47" t="s">
        <v>342</v>
      </c>
    </row>
    <row r="53" spans="1:7" ht="12.75">
      <c r="A53" s="82" t="s">
        <v>358</v>
      </c>
      <c r="B53" s="98">
        <v>164</v>
      </c>
      <c r="C53" s="105">
        <f t="shared" si="4"/>
        <v>9.927360774818402</v>
      </c>
      <c r="D53" s="65"/>
      <c r="E53" s="45"/>
      <c r="F53" s="46" t="s">
        <v>343</v>
      </c>
      <c r="G53" s="48" t="s">
        <v>343</v>
      </c>
    </row>
    <row r="54" spans="1:7" ht="12.75">
      <c r="A54" s="82" t="s">
        <v>170</v>
      </c>
      <c r="B54" s="98">
        <v>176</v>
      </c>
      <c r="C54" s="105">
        <f t="shared" si="4"/>
        <v>10.653753026634384</v>
      </c>
      <c r="D54" s="67"/>
      <c r="E54" s="49" t="s">
        <v>53</v>
      </c>
      <c r="F54" s="50" t="s">
        <v>345</v>
      </c>
      <c r="G54" s="51" t="s">
        <v>345</v>
      </c>
    </row>
    <row r="55" spans="1:7" ht="12.75">
      <c r="A55" s="82" t="s">
        <v>348</v>
      </c>
      <c r="B55" s="98">
        <v>29</v>
      </c>
      <c r="C55" s="105">
        <f t="shared" si="4"/>
        <v>1.7554479418886197</v>
      </c>
      <c r="D55" s="65"/>
      <c r="E55" s="78"/>
      <c r="F55" s="89"/>
      <c r="G55" s="84"/>
    </row>
    <row r="56" spans="1:8" ht="12.75">
      <c r="A56" s="82" t="s">
        <v>89</v>
      </c>
      <c r="B56" s="97" t="s">
        <v>50</v>
      </c>
      <c r="C56" s="105" t="s">
        <v>50</v>
      </c>
      <c r="D56" s="65"/>
      <c r="E56" s="79" t="s">
        <v>346</v>
      </c>
      <c r="F56" s="83"/>
      <c r="G56" s="84"/>
      <c r="H56" s="117" t="s">
        <v>195</v>
      </c>
    </row>
    <row r="57" spans="1:12" ht="12.75">
      <c r="A57" s="82" t="s">
        <v>172</v>
      </c>
      <c r="B57" s="98">
        <v>163</v>
      </c>
      <c r="C57" s="105">
        <f>(B57/$B$37)*100</f>
        <v>9.86682808716707</v>
      </c>
      <c r="D57" s="65"/>
      <c r="E57" s="79" t="s">
        <v>321</v>
      </c>
      <c r="F57" s="80">
        <v>38</v>
      </c>
      <c r="G57" s="81">
        <f>(F57/L57)*100</f>
        <v>4.5893719806763285</v>
      </c>
      <c r="H57" s="79" t="s">
        <v>321</v>
      </c>
      <c r="L57" s="15">
        <v>828</v>
      </c>
    </row>
    <row r="58" spans="1:12" ht="12.75">
      <c r="A58" s="82" t="s">
        <v>88</v>
      </c>
      <c r="B58" s="97" t="s">
        <v>50</v>
      </c>
      <c r="C58" s="105" t="s">
        <v>50</v>
      </c>
      <c r="D58" s="65"/>
      <c r="E58" s="78" t="s">
        <v>355</v>
      </c>
      <c r="F58" s="97">
        <v>23</v>
      </c>
      <c r="G58" s="105">
        <f>(F58/L58)*100</f>
        <v>6.460674157303371</v>
      </c>
      <c r="H58" s="78" t="s">
        <v>355</v>
      </c>
      <c r="L58" s="15">
        <v>356</v>
      </c>
    </row>
    <row r="59" spans="1:12" ht="12.75">
      <c r="A59" s="82" t="s">
        <v>349</v>
      </c>
      <c r="B59" s="98">
        <v>172</v>
      </c>
      <c r="C59" s="105">
        <f>(B59/$B$37)*100</f>
        <v>10.411622276029057</v>
      </c>
      <c r="D59" s="65"/>
      <c r="E59" s="78" t="s">
        <v>357</v>
      </c>
      <c r="F59" s="97">
        <v>7</v>
      </c>
      <c r="G59" s="105">
        <f>(F59/L59)*100</f>
        <v>4.2682926829268295</v>
      </c>
      <c r="H59" s="78" t="s">
        <v>357</v>
      </c>
      <c r="L59" s="15">
        <v>164</v>
      </c>
    </row>
    <row r="60" spans="1:7" ht="12.75">
      <c r="A60" s="82" t="s">
        <v>350</v>
      </c>
      <c r="B60" s="98">
        <v>275</v>
      </c>
      <c r="C60" s="105">
        <f>(B60/$B$37)*100</f>
        <v>16.64648910411622</v>
      </c>
      <c r="D60" s="65"/>
      <c r="E60" s="79"/>
      <c r="F60" s="97" t="s">
        <v>50</v>
      </c>
      <c r="G60" s="105" t="s">
        <v>50</v>
      </c>
    </row>
    <row r="61" spans="1:13" ht="12.75">
      <c r="A61" s="82" t="s">
        <v>173</v>
      </c>
      <c r="B61" s="97" t="s">
        <v>50</v>
      </c>
      <c r="C61" s="105" t="s">
        <v>50</v>
      </c>
      <c r="D61" s="65"/>
      <c r="E61" s="79" t="s">
        <v>359</v>
      </c>
      <c r="F61" s="97" t="s">
        <v>50</v>
      </c>
      <c r="G61" s="105" t="s">
        <v>50</v>
      </c>
      <c r="M61" s="15" t="s">
        <v>50</v>
      </c>
    </row>
    <row r="62" spans="1:12" ht="12.75">
      <c r="A62" s="82" t="s">
        <v>174</v>
      </c>
      <c r="B62" s="98">
        <v>128</v>
      </c>
      <c r="C62" s="105">
        <f>(B62/$B$37)*100</f>
        <v>7.74818401937046</v>
      </c>
      <c r="D62" s="65"/>
      <c r="E62" s="79" t="s">
        <v>360</v>
      </c>
      <c r="F62" s="80">
        <v>23</v>
      </c>
      <c r="G62" s="81">
        <f>(F62/L62)*100</f>
        <v>13.068181818181818</v>
      </c>
      <c r="H62" s="79" t="s">
        <v>194</v>
      </c>
      <c r="L62" s="15">
        <v>176</v>
      </c>
    </row>
    <row r="63" spans="1:12" ht="12.75">
      <c r="A63" s="61" t="s">
        <v>93</v>
      </c>
      <c r="B63" s="98">
        <v>118</v>
      </c>
      <c r="C63" s="105">
        <f>(B63/$B$37)*100</f>
        <v>7.142857142857142</v>
      </c>
      <c r="D63" s="65"/>
      <c r="E63" s="78" t="s">
        <v>355</v>
      </c>
      <c r="F63" s="97">
        <v>8</v>
      </c>
      <c r="G63" s="105">
        <f>(F63/L63)*100</f>
        <v>12.5</v>
      </c>
      <c r="H63" s="78" t="s">
        <v>355</v>
      </c>
      <c r="L63" s="15">
        <v>64</v>
      </c>
    </row>
    <row r="64" spans="1:12" ht="12.75">
      <c r="A64" s="82" t="s">
        <v>351</v>
      </c>
      <c r="B64" s="98">
        <v>51</v>
      </c>
      <c r="C64" s="105">
        <f>(B64/$B$37)*100</f>
        <v>3.0871670702179177</v>
      </c>
      <c r="D64" s="65"/>
      <c r="E64" s="78" t="s">
        <v>357</v>
      </c>
      <c r="F64" s="97">
        <v>0</v>
      </c>
      <c r="G64" s="105">
        <f>(F64/L64)*100</f>
        <v>0</v>
      </c>
      <c r="H64" s="78" t="s">
        <v>357</v>
      </c>
      <c r="L64" s="15">
        <v>21</v>
      </c>
    </row>
    <row r="65" spans="1:8" ht="12.75">
      <c r="A65" s="82"/>
      <c r="B65" s="97" t="s">
        <v>50</v>
      </c>
      <c r="C65" s="105" t="s">
        <v>50</v>
      </c>
      <c r="D65" s="65"/>
      <c r="E65" s="79"/>
      <c r="F65" s="97" t="s">
        <v>50</v>
      </c>
      <c r="G65" s="105" t="s">
        <v>50</v>
      </c>
      <c r="H65" s="79"/>
    </row>
    <row r="66" spans="1:12" ht="12.75">
      <c r="A66" s="77" t="s">
        <v>362</v>
      </c>
      <c r="B66" s="97" t="s">
        <v>50</v>
      </c>
      <c r="C66" s="105" t="s">
        <v>50</v>
      </c>
      <c r="D66" s="65"/>
      <c r="E66" s="79" t="s">
        <v>361</v>
      </c>
      <c r="F66" s="80">
        <v>253</v>
      </c>
      <c r="G66" s="81">
        <f aca="true" t="shared" si="5" ref="G66:G71">(F66/L66)*100</f>
        <v>7.678300455235205</v>
      </c>
      <c r="H66" s="79" t="s">
        <v>361</v>
      </c>
      <c r="L66" s="15">
        <v>3295</v>
      </c>
    </row>
    <row r="67" spans="1:12" ht="12.75">
      <c r="A67" s="82" t="s">
        <v>363</v>
      </c>
      <c r="B67" s="97">
        <v>1265</v>
      </c>
      <c r="C67" s="105">
        <f>(B67/$B$37)*100</f>
        <v>76.57384987893462</v>
      </c>
      <c r="D67" s="65"/>
      <c r="E67" s="78" t="s">
        <v>62</v>
      </c>
      <c r="F67" s="97">
        <v>211</v>
      </c>
      <c r="G67" s="105">
        <f t="shared" si="5"/>
        <v>7.763061074319352</v>
      </c>
      <c r="H67" s="78" t="s">
        <v>62</v>
      </c>
      <c r="L67" s="15">
        <v>2718</v>
      </c>
    </row>
    <row r="68" spans="1:12" ht="12.75">
      <c r="A68" s="82" t="s">
        <v>365</v>
      </c>
      <c r="B68" s="97">
        <v>261</v>
      </c>
      <c r="C68" s="105">
        <f>(B68/$B$37)*100</f>
        <v>15.79903147699758</v>
      </c>
      <c r="D68" s="65"/>
      <c r="E68" s="78" t="s">
        <v>364</v>
      </c>
      <c r="F68" s="97">
        <v>34</v>
      </c>
      <c r="G68" s="105">
        <f t="shared" si="5"/>
        <v>5.743243243243244</v>
      </c>
      <c r="H68" s="78" t="s">
        <v>364</v>
      </c>
      <c r="L68" s="15">
        <v>592</v>
      </c>
    </row>
    <row r="69" spans="1:12" ht="12.75">
      <c r="A69" s="82" t="s">
        <v>175</v>
      </c>
      <c r="B69" s="97" t="s">
        <v>50</v>
      </c>
      <c r="C69" s="105" t="s">
        <v>50</v>
      </c>
      <c r="D69" s="65"/>
      <c r="E69" s="78" t="s">
        <v>366</v>
      </c>
      <c r="F69" s="97">
        <v>38</v>
      </c>
      <c r="G69" s="105">
        <f t="shared" si="5"/>
        <v>6.631762652705062</v>
      </c>
      <c r="H69" s="78" t="s">
        <v>366</v>
      </c>
      <c r="L69" s="15">
        <v>573</v>
      </c>
    </row>
    <row r="70" spans="1:12" ht="12.75">
      <c r="A70" s="82" t="s">
        <v>176</v>
      </c>
      <c r="B70" s="97">
        <v>120</v>
      </c>
      <c r="C70" s="105">
        <f>(B70/$B$37)*100</f>
        <v>7.263922518159806</v>
      </c>
      <c r="D70" s="65"/>
      <c r="E70" s="78" t="s">
        <v>367</v>
      </c>
      <c r="F70" s="97">
        <v>33</v>
      </c>
      <c r="G70" s="105">
        <f t="shared" si="5"/>
        <v>8.461538461538462</v>
      </c>
      <c r="H70" s="78" t="s">
        <v>367</v>
      </c>
      <c r="L70" s="15">
        <v>390</v>
      </c>
    </row>
    <row r="71" spans="1:12" ht="13.5" thickBot="1">
      <c r="A71" s="90" t="s">
        <v>171</v>
      </c>
      <c r="B71" s="110">
        <v>6</v>
      </c>
      <c r="C71" s="111">
        <f>(B71/$B$37)*100</f>
        <v>0.36319612590799033</v>
      </c>
      <c r="D71" s="91"/>
      <c r="E71" s="92" t="s">
        <v>368</v>
      </c>
      <c r="F71" s="110">
        <v>148</v>
      </c>
      <c r="G71" s="119">
        <f t="shared" si="5"/>
        <v>19.096774193548388</v>
      </c>
      <c r="H71" s="92" t="s">
        <v>368</v>
      </c>
      <c r="L71" s="15">
        <v>775</v>
      </c>
    </row>
    <row r="72" ht="13.5" thickTop="1"/>
    <row r="73" ht="12.75">
      <c r="A73" s="15" t="s">
        <v>94</v>
      </c>
    </row>
    <row r="75" ht="12.75">
      <c r="A75" s="15" t="s">
        <v>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369</v>
      </c>
      <c r="B1" s="17"/>
      <c r="C1" s="17"/>
      <c r="D1" s="2"/>
      <c r="E1" s="17"/>
    </row>
    <row r="2" spans="1:5" ht="12.75">
      <c r="A2" t="s">
        <v>196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53</v>
      </c>
      <c r="B6" s="24" t="s">
        <v>54</v>
      </c>
      <c r="C6" s="12" t="s">
        <v>55</v>
      </c>
      <c r="D6" s="52"/>
      <c r="E6" s="13" t="s">
        <v>53</v>
      </c>
      <c r="F6" s="24" t="s">
        <v>54</v>
      </c>
      <c r="G6" s="27" t="s">
        <v>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370</v>
      </c>
      <c r="B8" s="93">
        <v>1464</v>
      </c>
      <c r="C8" s="94">
        <f>(B8/$B$8)*100</f>
        <v>100</v>
      </c>
      <c r="E8" s="42" t="s">
        <v>371</v>
      </c>
      <c r="F8" s="93" t="s">
        <v>50</v>
      </c>
      <c r="G8" s="94" t="s">
        <v>50</v>
      </c>
    </row>
    <row r="9" spans="1:9" ht="12.75">
      <c r="A9" s="29" t="s">
        <v>372</v>
      </c>
      <c r="B9" s="97" t="s">
        <v>50</v>
      </c>
      <c r="C9" s="105" t="s">
        <v>50</v>
      </c>
      <c r="E9" s="42" t="s">
        <v>373</v>
      </c>
      <c r="F9" s="80">
        <v>1359</v>
      </c>
      <c r="G9" s="81">
        <f>(F9/$F$9)*100</f>
        <v>100</v>
      </c>
      <c r="I9" s="53"/>
    </row>
    <row r="10" spans="1:7" ht="12.75">
      <c r="A10" s="36" t="s">
        <v>374</v>
      </c>
      <c r="B10" s="97">
        <v>978</v>
      </c>
      <c r="C10" s="105">
        <f aca="true" t="shared" si="0" ref="C10:C18">(B10/$B$8)*100</f>
        <v>66.80327868852459</v>
      </c>
      <c r="E10" s="32" t="s">
        <v>375</v>
      </c>
      <c r="F10" s="97">
        <v>1308</v>
      </c>
      <c r="G10" s="105">
        <f>(F10/$F$9)*100</f>
        <v>96.24724061810154</v>
      </c>
    </row>
    <row r="11" spans="1:7" ht="12.75">
      <c r="A11" s="36" t="s">
        <v>376</v>
      </c>
      <c r="B11" s="97">
        <v>70</v>
      </c>
      <c r="C11" s="105">
        <f t="shared" si="0"/>
        <v>4.781420765027322</v>
      </c>
      <c r="E11" s="32" t="s">
        <v>377</v>
      </c>
      <c r="F11" s="97">
        <v>38</v>
      </c>
      <c r="G11" s="105">
        <f>(F11/$F$9)*100</f>
        <v>2.79617365710081</v>
      </c>
    </row>
    <row r="12" spans="1:7" ht="12.75">
      <c r="A12" s="36" t="s">
        <v>378</v>
      </c>
      <c r="B12" s="97">
        <v>31</v>
      </c>
      <c r="C12" s="105">
        <f t="shared" si="0"/>
        <v>2.1174863387978142</v>
      </c>
      <c r="E12" s="32" t="s">
        <v>379</v>
      </c>
      <c r="F12" s="97">
        <v>13</v>
      </c>
      <c r="G12" s="105">
        <f>(F12/$F$9)*100</f>
        <v>0.9565857247976454</v>
      </c>
    </row>
    <row r="13" spans="1:7" ht="12.75">
      <c r="A13" s="36" t="s">
        <v>380</v>
      </c>
      <c r="B13" s="97">
        <v>23</v>
      </c>
      <c r="C13" s="105">
        <f t="shared" si="0"/>
        <v>1.5710382513661203</v>
      </c>
      <c r="E13" s="1"/>
      <c r="F13" s="97" t="s">
        <v>50</v>
      </c>
      <c r="G13" s="105" t="s">
        <v>50</v>
      </c>
    </row>
    <row r="14" spans="1:7" ht="12.75">
      <c r="A14" s="36" t="s">
        <v>381</v>
      </c>
      <c r="B14" s="97">
        <v>9</v>
      </c>
      <c r="C14" s="105">
        <f t="shared" si="0"/>
        <v>0.6147540983606558</v>
      </c>
      <c r="E14" s="42" t="s">
        <v>382</v>
      </c>
      <c r="F14" s="80">
        <v>861</v>
      </c>
      <c r="G14" s="81">
        <f>(F14/$F$14)*100</f>
        <v>100</v>
      </c>
    </row>
    <row r="15" spans="1:7" ht="12.75">
      <c r="A15" s="36" t="s">
        <v>383</v>
      </c>
      <c r="B15" s="97">
        <v>54</v>
      </c>
      <c r="C15" s="105">
        <f t="shared" si="0"/>
        <v>3.6885245901639343</v>
      </c>
      <c r="E15" s="42" t="s">
        <v>384</v>
      </c>
      <c r="F15" s="97" t="s">
        <v>50</v>
      </c>
      <c r="G15" s="105" t="s">
        <v>50</v>
      </c>
    </row>
    <row r="16" spans="1:7" ht="12.75">
      <c r="A16" s="36" t="s">
        <v>385</v>
      </c>
      <c r="B16" s="97">
        <v>160</v>
      </c>
      <c r="C16" s="105">
        <f t="shared" si="0"/>
        <v>10.92896174863388</v>
      </c>
      <c r="E16" s="1" t="s">
        <v>386</v>
      </c>
      <c r="F16" s="97">
        <v>8</v>
      </c>
      <c r="G16" s="105">
        <f>(F16/$F$14)*100</f>
        <v>0.9291521486643438</v>
      </c>
    </row>
    <row r="17" spans="1:7" ht="12.75">
      <c r="A17" s="36" t="s">
        <v>387</v>
      </c>
      <c r="B17" s="97">
        <v>139</v>
      </c>
      <c r="C17" s="105">
        <f t="shared" si="0"/>
        <v>9.494535519125682</v>
      </c>
      <c r="E17" s="1" t="s">
        <v>388</v>
      </c>
      <c r="F17" s="97">
        <v>232</v>
      </c>
      <c r="G17" s="105">
        <f aca="true" t="shared" si="1" ref="G17:G23">(F17/$F$14)*100</f>
        <v>26.94541231126597</v>
      </c>
    </row>
    <row r="18" spans="1:7" ht="12.75">
      <c r="A18" s="36" t="s">
        <v>389</v>
      </c>
      <c r="B18" s="97">
        <v>0</v>
      </c>
      <c r="C18" s="105">
        <f t="shared" si="0"/>
        <v>0</v>
      </c>
      <c r="E18" s="1" t="s">
        <v>306</v>
      </c>
      <c r="F18" s="97">
        <v>460</v>
      </c>
      <c r="G18" s="105">
        <f t="shared" si="1"/>
        <v>53.42624854819977</v>
      </c>
    </row>
    <row r="19" spans="1:7" ht="12.75">
      <c r="A19" s="29"/>
      <c r="B19" s="97" t="s">
        <v>50</v>
      </c>
      <c r="C19" s="105" t="s">
        <v>50</v>
      </c>
      <c r="E19" s="1" t="s">
        <v>390</v>
      </c>
      <c r="F19" s="97">
        <v>147</v>
      </c>
      <c r="G19" s="105">
        <f t="shared" si="1"/>
        <v>17.073170731707318</v>
      </c>
    </row>
    <row r="20" spans="1:7" ht="12.75">
      <c r="A20" s="29" t="s">
        <v>391</v>
      </c>
      <c r="B20" s="97"/>
      <c r="C20" s="105" t="s">
        <v>50</v>
      </c>
      <c r="E20" s="1" t="s">
        <v>392</v>
      </c>
      <c r="F20" s="97">
        <v>14</v>
      </c>
      <c r="G20" s="105">
        <f t="shared" si="1"/>
        <v>1.6260162601626018</v>
      </c>
    </row>
    <row r="21" spans="1:7" ht="12.75">
      <c r="A21" s="36" t="s">
        <v>393</v>
      </c>
      <c r="B21" s="98">
        <v>84</v>
      </c>
      <c r="C21" s="105">
        <f aca="true" t="shared" si="2" ref="C21:C28">(B21/$B$8)*100</f>
        <v>5.737704918032787</v>
      </c>
      <c r="E21" s="1" t="s">
        <v>394</v>
      </c>
      <c r="F21" s="97">
        <v>0</v>
      </c>
      <c r="G21" s="105">
        <f t="shared" si="1"/>
        <v>0</v>
      </c>
    </row>
    <row r="22" spans="1:7" ht="12.75">
      <c r="A22" s="36" t="s">
        <v>395</v>
      </c>
      <c r="B22" s="98">
        <v>46</v>
      </c>
      <c r="C22" s="105">
        <f t="shared" si="2"/>
        <v>3.1420765027322406</v>
      </c>
      <c r="E22" s="1" t="s">
        <v>396</v>
      </c>
      <c r="F22" s="97">
        <v>0</v>
      </c>
      <c r="G22" s="105">
        <f t="shared" si="1"/>
        <v>0</v>
      </c>
    </row>
    <row r="23" spans="1:7" ht="12.75">
      <c r="A23" s="36" t="s">
        <v>397</v>
      </c>
      <c r="B23" s="98">
        <v>65</v>
      </c>
      <c r="C23" s="105">
        <f t="shared" si="2"/>
        <v>4.439890710382514</v>
      </c>
      <c r="E23" s="1" t="s">
        <v>398</v>
      </c>
      <c r="F23" s="98">
        <v>0</v>
      </c>
      <c r="G23" s="105">
        <f t="shared" si="1"/>
        <v>0</v>
      </c>
    </row>
    <row r="24" spans="1:7" ht="12.75">
      <c r="A24" s="36" t="s">
        <v>399</v>
      </c>
      <c r="B24" s="97">
        <v>191</v>
      </c>
      <c r="C24" s="105">
        <f t="shared" si="2"/>
        <v>13.046448087431695</v>
      </c>
      <c r="E24" s="1" t="s">
        <v>400</v>
      </c>
      <c r="F24" s="97">
        <v>123000</v>
      </c>
      <c r="G24" s="112" t="s">
        <v>61</v>
      </c>
    </row>
    <row r="25" spans="1:7" ht="12.75">
      <c r="A25" s="36" t="s">
        <v>401</v>
      </c>
      <c r="B25" s="97">
        <v>229</v>
      </c>
      <c r="C25" s="105">
        <f t="shared" si="2"/>
        <v>15.642076502732241</v>
      </c>
      <c r="E25" s="32"/>
      <c r="F25" s="97" t="s">
        <v>50</v>
      </c>
      <c r="G25" s="105" t="s">
        <v>50</v>
      </c>
    </row>
    <row r="26" spans="1:7" ht="12.75">
      <c r="A26" s="36" t="s">
        <v>408</v>
      </c>
      <c r="B26" s="97">
        <v>249</v>
      </c>
      <c r="C26" s="105">
        <f t="shared" si="2"/>
        <v>17.008196721311474</v>
      </c>
      <c r="E26" s="42" t="s">
        <v>409</v>
      </c>
      <c r="F26" s="97" t="s">
        <v>50</v>
      </c>
      <c r="G26" s="105" t="s">
        <v>50</v>
      </c>
    </row>
    <row r="27" spans="1:7" ht="12.75">
      <c r="A27" s="36" t="s">
        <v>410</v>
      </c>
      <c r="B27" s="97">
        <v>409</v>
      </c>
      <c r="C27" s="105">
        <f t="shared" si="2"/>
        <v>27.937158469945356</v>
      </c>
      <c r="E27" s="42" t="s">
        <v>411</v>
      </c>
      <c r="F27" s="97" t="s">
        <v>50</v>
      </c>
      <c r="G27" s="105" t="s">
        <v>50</v>
      </c>
    </row>
    <row r="28" spans="1:7" ht="12.75">
      <c r="A28" s="36" t="s">
        <v>412</v>
      </c>
      <c r="B28" s="97">
        <v>191</v>
      </c>
      <c r="C28" s="105">
        <f t="shared" si="2"/>
        <v>13.046448087431695</v>
      </c>
      <c r="E28" s="32" t="s">
        <v>413</v>
      </c>
      <c r="F28" s="97">
        <v>586</v>
      </c>
      <c r="G28" s="105">
        <f aca="true" t="shared" si="3" ref="G28:G35">(F28/$F$14)*100</f>
        <v>68.06039488966317</v>
      </c>
    </row>
    <row r="29" spans="1:7" ht="12.75">
      <c r="A29" s="36"/>
      <c r="B29" s="97" t="s">
        <v>50</v>
      </c>
      <c r="C29" s="105" t="s">
        <v>50</v>
      </c>
      <c r="E29" s="32" t="s">
        <v>414</v>
      </c>
      <c r="F29" s="97">
        <v>0</v>
      </c>
      <c r="G29" s="105">
        <f t="shared" si="3"/>
        <v>0</v>
      </c>
    </row>
    <row r="30" spans="1:7" ht="12.75">
      <c r="A30" s="29" t="s">
        <v>415</v>
      </c>
      <c r="B30" s="97" t="s">
        <v>50</v>
      </c>
      <c r="C30" s="105" t="s">
        <v>50</v>
      </c>
      <c r="E30" s="32" t="s">
        <v>416</v>
      </c>
      <c r="F30" s="97">
        <v>9</v>
      </c>
      <c r="G30" s="105">
        <f t="shared" si="3"/>
        <v>1.0452961672473868</v>
      </c>
    </row>
    <row r="31" spans="1:7" ht="12.75">
      <c r="A31" s="36" t="s">
        <v>417</v>
      </c>
      <c r="B31" s="97">
        <v>118</v>
      </c>
      <c r="C31" s="105">
        <f aca="true" t="shared" si="4" ref="C31:C39">(B31/$B$8)*100</f>
        <v>8.060109289617486</v>
      </c>
      <c r="E31" s="32" t="s">
        <v>418</v>
      </c>
      <c r="F31" s="97">
        <v>23</v>
      </c>
      <c r="G31" s="105">
        <f t="shared" si="3"/>
        <v>2.671312427409988</v>
      </c>
    </row>
    <row r="32" spans="1:7" ht="12.75">
      <c r="A32" s="36" t="s">
        <v>419</v>
      </c>
      <c r="B32" s="97">
        <v>9</v>
      </c>
      <c r="C32" s="105">
        <f t="shared" si="4"/>
        <v>0.6147540983606558</v>
      </c>
      <c r="E32" s="32" t="s">
        <v>420</v>
      </c>
      <c r="F32" s="97">
        <v>122</v>
      </c>
      <c r="G32" s="105">
        <f t="shared" si="3"/>
        <v>14.169570267131244</v>
      </c>
    </row>
    <row r="33" spans="1:7" ht="12.75">
      <c r="A33" s="36" t="s">
        <v>421</v>
      </c>
      <c r="B33" s="97">
        <v>78</v>
      </c>
      <c r="C33" s="105">
        <f t="shared" si="4"/>
        <v>5.327868852459016</v>
      </c>
      <c r="E33" s="32" t="s">
        <v>422</v>
      </c>
      <c r="F33" s="97">
        <v>274</v>
      </c>
      <c r="G33" s="105">
        <f t="shared" si="3"/>
        <v>31.823461091753774</v>
      </c>
    </row>
    <row r="34" spans="1:7" ht="12.75">
      <c r="A34" s="36" t="s">
        <v>423</v>
      </c>
      <c r="B34" s="97">
        <v>195</v>
      </c>
      <c r="C34" s="105">
        <f t="shared" si="4"/>
        <v>13.319672131147541</v>
      </c>
      <c r="E34" s="32" t="s">
        <v>424</v>
      </c>
      <c r="F34" s="97">
        <v>124</v>
      </c>
      <c r="G34" s="105">
        <f t="shared" si="3"/>
        <v>14.40185830429733</v>
      </c>
    </row>
    <row r="35" spans="1:7" ht="12.75">
      <c r="A35" s="36" t="s">
        <v>425</v>
      </c>
      <c r="B35" s="97">
        <v>248</v>
      </c>
      <c r="C35" s="105">
        <f t="shared" si="4"/>
        <v>16.939890710382514</v>
      </c>
      <c r="E35" s="32" t="s">
        <v>426</v>
      </c>
      <c r="F35" s="97">
        <v>34</v>
      </c>
      <c r="G35" s="105">
        <f t="shared" si="3"/>
        <v>3.948896631823461</v>
      </c>
    </row>
    <row r="36" spans="1:7" ht="12.75">
      <c r="A36" s="36" t="s">
        <v>427</v>
      </c>
      <c r="B36" s="97">
        <v>270</v>
      </c>
      <c r="C36" s="105">
        <f t="shared" si="4"/>
        <v>18.442622950819672</v>
      </c>
      <c r="E36" s="32" t="s">
        <v>428</v>
      </c>
      <c r="F36" s="97">
        <v>1270</v>
      </c>
      <c r="G36" s="112" t="s">
        <v>61</v>
      </c>
    </row>
    <row r="37" spans="1:7" ht="12.75">
      <c r="A37" s="36" t="s">
        <v>429</v>
      </c>
      <c r="B37" s="97">
        <v>305</v>
      </c>
      <c r="C37" s="105">
        <f t="shared" si="4"/>
        <v>20.833333333333336</v>
      </c>
      <c r="E37" s="32" t="s">
        <v>430</v>
      </c>
      <c r="F37" s="97">
        <v>275</v>
      </c>
      <c r="G37" s="105">
        <f>(F37/$F$14)*100</f>
        <v>31.939605110336817</v>
      </c>
    </row>
    <row r="38" spans="1:7" ht="12.75">
      <c r="A38" s="36" t="s">
        <v>431</v>
      </c>
      <c r="B38" s="97">
        <v>108</v>
      </c>
      <c r="C38" s="105">
        <f t="shared" si="4"/>
        <v>7.377049180327869</v>
      </c>
      <c r="E38" s="32" t="s">
        <v>428</v>
      </c>
      <c r="F38" s="97">
        <v>512</v>
      </c>
      <c r="G38" s="112" t="s">
        <v>61</v>
      </c>
    </row>
    <row r="39" spans="1:7" ht="12.75">
      <c r="A39" s="36" t="s">
        <v>432</v>
      </c>
      <c r="B39" s="97">
        <v>133</v>
      </c>
      <c r="C39" s="105">
        <f t="shared" si="4"/>
        <v>9.084699453551913</v>
      </c>
      <c r="E39" s="32"/>
      <c r="F39" s="97" t="s">
        <v>50</v>
      </c>
      <c r="G39" s="105" t="s">
        <v>50</v>
      </c>
    </row>
    <row r="40" spans="1:7" ht="12.75">
      <c r="A40" s="36" t="s">
        <v>433</v>
      </c>
      <c r="B40" s="116">
        <v>5.8</v>
      </c>
      <c r="C40" s="112" t="s">
        <v>61</v>
      </c>
      <c r="E40" s="42" t="s">
        <v>434</v>
      </c>
      <c r="F40" s="97" t="s">
        <v>50</v>
      </c>
      <c r="G40" s="105" t="s">
        <v>50</v>
      </c>
    </row>
    <row r="41" spans="1:7" ht="12.75">
      <c r="A41" s="36"/>
      <c r="B41" s="97" t="s">
        <v>50</v>
      </c>
      <c r="C41" s="105" t="s">
        <v>50</v>
      </c>
      <c r="E41" s="42" t="s">
        <v>4</v>
      </c>
      <c r="F41" s="97" t="s">
        <v>50</v>
      </c>
      <c r="G41" s="105" t="s">
        <v>50</v>
      </c>
    </row>
    <row r="42" spans="1:7" ht="12.75">
      <c r="A42" s="29" t="s">
        <v>5</v>
      </c>
      <c r="B42" s="80">
        <v>1359</v>
      </c>
      <c r="C42" s="81">
        <f>(B42/$B$42)*100</f>
        <v>100</v>
      </c>
      <c r="E42" s="42" t="s">
        <v>6</v>
      </c>
      <c r="F42" s="97" t="s">
        <v>50</v>
      </c>
      <c r="G42" s="105" t="s">
        <v>50</v>
      </c>
    </row>
    <row r="43" spans="1:7" ht="12.75">
      <c r="A43" s="29" t="s">
        <v>7</v>
      </c>
      <c r="B43" s="97" t="s">
        <v>50</v>
      </c>
      <c r="C43" s="105" t="s">
        <v>50</v>
      </c>
      <c r="E43" s="32" t="s">
        <v>8</v>
      </c>
      <c r="F43" s="97">
        <v>199</v>
      </c>
      <c r="G43" s="105">
        <f aca="true" t="shared" si="5" ref="G43:G48">(F43/$F$14)*100</f>
        <v>23.11265969802555</v>
      </c>
    </row>
    <row r="44" spans="1:7" ht="12.75">
      <c r="A44" s="36" t="s">
        <v>9</v>
      </c>
      <c r="B44" s="98">
        <v>130</v>
      </c>
      <c r="C44" s="105">
        <f aca="true" t="shared" si="6" ref="C44:C49">(B44/$B$42)*100</f>
        <v>9.565857247976453</v>
      </c>
      <c r="E44" s="32" t="s">
        <v>10</v>
      </c>
      <c r="F44" s="97">
        <v>149</v>
      </c>
      <c r="G44" s="105">
        <f t="shared" si="5"/>
        <v>17.305458768873404</v>
      </c>
    </row>
    <row r="45" spans="1:7" ht="12.75">
      <c r="A45" s="36" t="s">
        <v>11</v>
      </c>
      <c r="B45" s="98">
        <v>350</v>
      </c>
      <c r="C45" s="105">
        <f t="shared" si="6"/>
        <v>25.754231052244297</v>
      </c>
      <c r="E45" s="32" t="s">
        <v>12</v>
      </c>
      <c r="F45" s="97">
        <v>90</v>
      </c>
      <c r="G45" s="105">
        <f t="shared" si="5"/>
        <v>10.452961672473867</v>
      </c>
    </row>
    <row r="46" spans="1:7" ht="12.75">
      <c r="A46" s="36" t="s">
        <v>13</v>
      </c>
      <c r="B46" s="98">
        <v>260</v>
      </c>
      <c r="C46" s="105">
        <f t="shared" si="6"/>
        <v>19.131714495952906</v>
      </c>
      <c r="E46" s="32" t="s">
        <v>14</v>
      </c>
      <c r="F46" s="97">
        <v>127</v>
      </c>
      <c r="G46" s="105">
        <f t="shared" si="5"/>
        <v>14.750290360046458</v>
      </c>
    </row>
    <row r="47" spans="1:7" ht="12.75">
      <c r="A47" s="36" t="s">
        <v>15</v>
      </c>
      <c r="B47" s="97">
        <v>179</v>
      </c>
      <c r="C47" s="105">
        <f t="shared" si="6"/>
        <v>13.171449595290655</v>
      </c>
      <c r="E47" s="32" t="s">
        <v>16</v>
      </c>
      <c r="F47" s="97">
        <v>94</v>
      </c>
      <c r="G47" s="105">
        <f t="shared" si="5"/>
        <v>10.91753774680604</v>
      </c>
    </row>
    <row r="48" spans="1:7" ht="12.75">
      <c r="A48" s="36" t="s">
        <v>17</v>
      </c>
      <c r="B48" s="97">
        <v>164</v>
      </c>
      <c r="C48" s="105">
        <f t="shared" si="6"/>
        <v>12.067696835908755</v>
      </c>
      <c r="E48" s="32" t="s">
        <v>18</v>
      </c>
      <c r="F48" s="97">
        <v>188</v>
      </c>
      <c r="G48" s="105">
        <f t="shared" si="5"/>
        <v>21.83507549361208</v>
      </c>
    </row>
    <row r="49" spans="1:7" ht="12.75">
      <c r="A49" s="36" t="s">
        <v>19</v>
      </c>
      <c r="B49" s="97">
        <v>276</v>
      </c>
      <c r="C49" s="105">
        <f t="shared" si="6"/>
        <v>20.309050772626932</v>
      </c>
      <c r="E49" s="32" t="s">
        <v>20</v>
      </c>
      <c r="F49" s="97">
        <v>14</v>
      </c>
      <c r="G49" s="105">
        <f>(F49/$F$14)*100</f>
        <v>1.6260162601626018</v>
      </c>
    </row>
    <row r="50" spans="1:7" ht="12.75">
      <c r="A50" s="36"/>
      <c r="B50" s="97" t="s">
        <v>50</v>
      </c>
      <c r="C50" s="105" t="s">
        <v>50</v>
      </c>
      <c r="E50" s="42"/>
      <c r="F50" s="97" t="s">
        <v>50</v>
      </c>
      <c r="G50" s="105" t="s">
        <v>50</v>
      </c>
    </row>
    <row r="51" spans="1:7" ht="12.75">
      <c r="A51" s="29" t="s">
        <v>21</v>
      </c>
      <c r="B51" s="97" t="s">
        <v>50</v>
      </c>
      <c r="C51" s="105" t="s">
        <v>50</v>
      </c>
      <c r="E51" s="42" t="s">
        <v>22</v>
      </c>
      <c r="F51" s="80">
        <v>305</v>
      </c>
      <c r="G51" s="81">
        <f>(F51/F$51)*100</f>
        <v>100</v>
      </c>
    </row>
    <row r="52" spans="1:7" ht="12.75">
      <c r="A52" s="4" t="s">
        <v>23</v>
      </c>
      <c r="B52" s="97">
        <v>156</v>
      </c>
      <c r="C52" s="105">
        <f>(B52/$B$42)*100</f>
        <v>11.479028697571744</v>
      </c>
      <c r="E52" s="42" t="s">
        <v>24</v>
      </c>
      <c r="F52" s="97" t="s">
        <v>50</v>
      </c>
      <c r="G52" s="105" t="s">
        <v>50</v>
      </c>
    </row>
    <row r="53" spans="1:7" ht="12.75">
      <c r="A53" s="4" t="s">
        <v>25</v>
      </c>
      <c r="B53" s="97">
        <v>559</v>
      </c>
      <c r="C53" s="105">
        <f>(B53/$B$42)*100</f>
        <v>41.13318616629875</v>
      </c>
      <c r="E53" s="32" t="s">
        <v>26</v>
      </c>
      <c r="F53" s="97">
        <v>0</v>
      </c>
      <c r="G53" s="105">
        <f>(F53/F$51)*100</f>
        <v>0</v>
      </c>
    </row>
    <row r="54" spans="1:7" ht="12.75">
      <c r="A54" s="4" t="s">
        <v>27</v>
      </c>
      <c r="B54" s="97">
        <v>461</v>
      </c>
      <c r="C54" s="105">
        <f>(B54/$B$42)*100</f>
        <v>33.92200147167034</v>
      </c>
      <c r="E54" s="32" t="s">
        <v>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29</v>
      </c>
      <c r="B55" s="97">
        <v>183</v>
      </c>
      <c r="C55" s="105">
        <f>(B55/$B$42)*100</f>
        <v>13.46578366445916</v>
      </c>
      <c r="E55" s="32" t="s">
        <v>30</v>
      </c>
      <c r="F55" s="97">
        <v>32</v>
      </c>
      <c r="G55" s="105">
        <f t="shared" si="7"/>
        <v>10.491803278688524</v>
      </c>
    </row>
    <row r="56" spans="1:7" ht="12.75">
      <c r="A56" s="36"/>
      <c r="B56" s="97" t="s">
        <v>50</v>
      </c>
      <c r="C56" s="105" t="s">
        <v>50</v>
      </c>
      <c r="E56" s="32" t="s">
        <v>31</v>
      </c>
      <c r="F56" s="97">
        <v>100</v>
      </c>
      <c r="G56" s="105">
        <f t="shared" si="7"/>
        <v>32.78688524590164</v>
      </c>
    </row>
    <row r="57" spans="1:7" ht="12.75">
      <c r="A57" s="29" t="s">
        <v>32</v>
      </c>
      <c r="B57" s="97" t="s">
        <v>50</v>
      </c>
      <c r="C57" s="105" t="s">
        <v>50</v>
      </c>
      <c r="E57" s="32" t="s">
        <v>33</v>
      </c>
      <c r="F57" s="97">
        <v>55</v>
      </c>
      <c r="G57" s="105">
        <f t="shared" si="7"/>
        <v>18.0327868852459</v>
      </c>
    </row>
    <row r="58" spans="1:7" ht="12.75">
      <c r="A58" s="36" t="s">
        <v>34</v>
      </c>
      <c r="B58" s="97">
        <v>775</v>
      </c>
      <c r="C58" s="105">
        <f aca="true" t="shared" si="8" ref="C58:C66">(B58/$B$42)*100</f>
        <v>57.02722590139808</v>
      </c>
      <c r="E58" s="32" t="s">
        <v>35</v>
      </c>
      <c r="F58" s="97">
        <v>76</v>
      </c>
      <c r="G58" s="105">
        <f t="shared" si="7"/>
        <v>24.91803278688525</v>
      </c>
    </row>
    <row r="59" spans="1:7" ht="12.75">
      <c r="A59" s="36" t="s">
        <v>36</v>
      </c>
      <c r="B59" s="97">
        <v>35</v>
      </c>
      <c r="C59" s="105">
        <f t="shared" si="8"/>
        <v>2.57542310522443</v>
      </c>
      <c r="E59" s="32" t="s">
        <v>37</v>
      </c>
      <c r="F59" s="98">
        <v>20</v>
      </c>
      <c r="G59" s="105">
        <f t="shared" si="7"/>
        <v>6.557377049180328</v>
      </c>
    </row>
    <row r="60" spans="1:7" ht="12.75">
      <c r="A60" s="36" t="s">
        <v>38</v>
      </c>
      <c r="B60" s="97">
        <v>233</v>
      </c>
      <c r="C60" s="105">
        <f t="shared" si="8"/>
        <v>17.14495952906549</v>
      </c>
      <c r="E60" s="32" t="s">
        <v>39</v>
      </c>
      <c r="F60" s="97">
        <v>22</v>
      </c>
      <c r="G60" s="105">
        <f t="shared" si="7"/>
        <v>7.213114754098362</v>
      </c>
    </row>
    <row r="61" spans="1:7" ht="12.75">
      <c r="A61" s="36" t="s">
        <v>40</v>
      </c>
      <c r="B61" s="97">
        <v>300</v>
      </c>
      <c r="C61" s="105">
        <f t="shared" si="8"/>
        <v>22.075055187637968</v>
      </c>
      <c r="E61" s="32" t="s">
        <v>400</v>
      </c>
      <c r="F61" s="97">
        <v>790</v>
      </c>
      <c r="G61" s="112" t="s">
        <v>61</v>
      </c>
    </row>
    <row r="62" spans="1:7" ht="12.75">
      <c r="A62" s="36" t="s">
        <v>41</v>
      </c>
      <c r="B62" s="97">
        <v>0</v>
      </c>
      <c r="C62" s="105">
        <f t="shared" si="8"/>
        <v>0</v>
      </c>
      <c r="E62" s="32"/>
      <c r="F62" s="97" t="s">
        <v>50</v>
      </c>
      <c r="G62" s="105" t="s">
        <v>50</v>
      </c>
    </row>
    <row r="63" spans="1:7" ht="12.75">
      <c r="A63" s="36" t="s">
        <v>42</v>
      </c>
      <c r="B63" s="97">
        <v>0</v>
      </c>
      <c r="C63" s="105">
        <f t="shared" si="8"/>
        <v>0</v>
      </c>
      <c r="E63" s="42" t="s">
        <v>43</v>
      </c>
      <c r="F63" s="97" t="s">
        <v>50</v>
      </c>
      <c r="G63" s="105" t="s">
        <v>50</v>
      </c>
    </row>
    <row r="64" spans="1:7" ht="12.75">
      <c r="A64" s="36" t="s">
        <v>44</v>
      </c>
      <c r="B64" s="97">
        <v>0</v>
      </c>
      <c r="C64" s="105">
        <f t="shared" si="8"/>
        <v>0</v>
      </c>
      <c r="E64" s="42" t="s">
        <v>45</v>
      </c>
      <c r="F64" s="97" t="s">
        <v>50</v>
      </c>
      <c r="G64" s="105" t="s">
        <v>50</v>
      </c>
    </row>
    <row r="65" spans="1:7" ht="12.75">
      <c r="A65" s="36" t="s">
        <v>46</v>
      </c>
      <c r="B65" s="97">
        <v>8</v>
      </c>
      <c r="C65" s="105">
        <f t="shared" si="8"/>
        <v>0.5886681383370125</v>
      </c>
      <c r="E65" s="32" t="s">
        <v>8</v>
      </c>
      <c r="F65" s="97">
        <v>33</v>
      </c>
      <c r="G65" s="105">
        <f aca="true" t="shared" si="9" ref="G65:G71">(F65/F$51)*100</f>
        <v>10.819672131147541</v>
      </c>
    </row>
    <row r="66" spans="1:7" ht="12.75">
      <c r="A66" s="36" t="s">
        <v>47</v>
      </c>
      <c r="B66" s="97">
        <v>8</v>
      </c>
      <c r="C66" s="105">
        <f t="shared" si="8"/>
        <v>0.5886681383370125</v>
      </c>
      <c r="E66" s="32" t="s">
        <v>10</v>
      </c>
      <c r="F66" s="97">
        <v>52</v>
      </c>
      <c r="G66" s="105">
        <f t="shared" si="9"/>
        <v>17.04918032786885</v>
      </c>
    </row>
    <row r="67" spans="1:7" ht="12.75">
      <c r="A67" s="36"/>
      <c r="B67" s="97" t="s">
        <v>50</v>
      </c>
      <c r="C67" s="105" t="s">
        <v>50</v>
      </c>
      <c r="E67" s="32" t="s">
        <v>12</v>
      </c>
      <c r="F67" s="97">
        <v>24</v>
      </c>
      <c r="G67" s="105">
        <f t="shared" si="9"/>
        <v>7.868852459016394</v>
      </c>
    </row>
    <row r="68" spans="1:7" ht="12.75">
      <c r="A68" s="29" t="s">
        <v>48</v>
      </c>
      <c r="B68" s="97" t="s">
        <v>50</v>
      </c>
      <c r="C68" s="105" t="s">
        <v>50</v>
      </c>
      <c r="E68" s="32" t="s">
        <v>14</v>
      </c>
      <c r="F68" s="97">
        <v>30</v>
      </c>
      <c r="G68" s="105">
        <f t="shared" si="9"/>
        <v>9.836065573770492</v>
      </c>
    </row>
    <row r="69" spans="1:7" ht="12.75">
      <c r="A69" s="36" t="s">
        <v>49</v>
      </c>
      <c r="B69" s="97">
        <v>0</v>
      </c>
      <c r="C69" s="105">
        <f>(B69/$B$42)*100</f>
        <v>0</v>
      </c>
      <c r="E69" s="32" t="s">
        <v>16</v>
      </c>
      <c r="F69" s="97">
        <v>0</v>
      </c>
      <c r="G69" s="105">
        <f t="shared" si="9"/>
        <v>0</v>
      </c>
    </row>
    <row r="70" spans="1:7" ht="12.75">
      <c r="A70" s="36" t="s">
        <v>51</v>
      </c>
      <c r="B70" s="97">
        <v>33</v>
      </c>
      <c r="C70" s="105">
        <f>(B70/$B$42)*100</f>
        <v>2.4282560706401766</v>
      </c>
      <c r="E70" s="32" t="s">
        <v>18</v>
      </c>
      <c r="F70" s="97">
        <v>139</v>
      </c>
      <c r="G70" s="105">
        <f t="shared" si="9"/>
        <v>45.57377049180328</v>
      </c>
    </row>
    <row r="71" spans="1:7" ht="12.75">
      <c r="A71" s="54" t="s">
        <v>52</v>
      </c>
      <c r="B71" s="103">
        <v>23</v>
      </c>
      <c r="C71" s="115">
        <f>(B71/$B$42)*100</f>
        <v>1.692420897718911</v>
      </c>
      <c r="D71" s="41"/>
      <c r="E71" s="44" t="s">
        <v>20</v>
      </c>
      <c r="F71" s="103">
        <v>27</v>
      </c>
      <c r="G71" s="115">
        <f t="shared" si="9"/>
        <v>8.852459016393443</v>
      </c>
    </row>
    <row r="73" spans="1:4" ht="12.75">
      <c r="A73" s="15" t="s">
        <v>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2002-06-17T11:45:35Z</cp:lastPrinted>
  <dcterms:created xsi:type="dcterms:W3CDTF">2001-10-15T13:22:32Z</dcterms:created>
  <dcterms:modified xsi:type="dcterms:W3CDTF">2002-06-17T13:08:47Z</dcterms:modified>
  <cp:category/>
  <cp:version/>
  <cp:contentType/>
  <cp:contentStatus/>
</cp:coreProperties>
</file>