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<sst xmlns="http://schemas.openxmlformats.org/spreadsheetml/2006/main" count="676" uniqueCount="437">
  <si>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</si>
  <si>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</si>
  <si>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</si>
  <si>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</si>
  <si>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</si>
  <si>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</si>
  <si>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</si>
  <si>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</si>
  <si>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</si>
  <si>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</si>
  <si>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</si>
  <si>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</si>
  <si>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</si>
  <si>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</si>
  <si>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</si>
  <si>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</si>
  <si>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</si>
  <si>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</si>
  <si>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</si>
  <si>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</si>
  <si>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</si>
  <si>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</si>
  <si>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</si>
  <si>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</si>
  <si>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</si>
  <si>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</si>
  <si>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</si>
  <si>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</si>
  <si>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</si>
  <si>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</si>
  <si>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</si>
  <si>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</si>
  <si>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</si>
  <si>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</si>
  <si>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</si>
  <si>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</si>
  <si>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</si>
  <si>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</si>
  <si>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</si>
  <si>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</si>
  <si>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</si>
  <si>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</si>
  <si>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</si>
  <si>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</si>
  <si>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</si>
  <si>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</si>
  <si>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</si>
  <si>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</si>
  <si>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</si>
  <si>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</si>
  <si>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</si>
  <si>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</si>
  <si>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</si>
  <si>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</si>
  <si>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</si>
  <si>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</si>
  <si>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</si>
  <si>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</si>
  <si>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</si>
  <si>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</si>
  <si>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</si>
  <si>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</si>
  <si>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</si>
  <si>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</si>
  <si>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</si>
  <si>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</si>
  <si>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</si>
  <si>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</si>
  <si>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</si>
  <si>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</si>
  <si>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</si>
  <si>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</si>
  <si>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</si>
  <si>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</si>
  <si>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</si>
  <si>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</si>
  <si>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</si>
  <si>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</si>
  <si>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</si>
  <si>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</si>
  <si>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</si>
  <si>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</si>
  <si>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</si>
  <si>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</si>
  <si>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</si>
  <si>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</si>
  <si>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</si>
  <si>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</si>
  <si>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</si>
  <si>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</si>
  <si>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</si>
  <si>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</si>
  <si>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</si>
  <si>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</si>
  <si>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</si>
  <si>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</si>
  <si>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</si>
  <si>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</si>
  <si>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</si>
  <si>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</si>
  <si>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</si>
  <si>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</si>
  <si>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</si>
  <si>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</si>
  <si>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</si>
  <si>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</si>
  <si>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</si>
  <si>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</si>
  <si>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</si>
  <si>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</si>
  <si>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</si>
  <si>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</si>
  <si>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</si>
  <si>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</si>
  <si>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</si>
  <si>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</si>
  <si>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</si>
  <si>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</si>
  <si>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</si>
  <si>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</si>
  <si>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</si>
  <si>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</si>
  <si>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</si>
  <si>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</si>
  <si>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</si>
  <si>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</si>
  <si>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</si>
  <si>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</si>
  <si>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</si>
  <si>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</si>
  <si>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</si>
  <si>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</si>
  <si>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</si>
  <si>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</si>
  <si>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</si>
  <si>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</si>
  <si>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</si>
  <si>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</si>
  <si>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</si>
  <si>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</si>
  <si>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</si>
  <si>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</si>
  <si>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</si>
  <si>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</si>
  <si>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</si>
  <si>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</si>
  <si>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</si>
  <si>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</si>
  <si>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</si>
  <si>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</si>
  <si>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</si>
  <si>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</si>
  <si>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</si>
  <si>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</si>
  <si>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</si>
  <si>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</si>
  <si>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</si>
  <si>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</si>
  <si>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</si>
  <si>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</si>
  <si>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</si>
  <si>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</si>
  <si>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</si>
  <si>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</si>
  <si>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</si>
  <si>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</si>
  <si>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</si>
  <si>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</si>
  <si>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</si>
  <si>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</si>
  <si>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</si>
  <si>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</si>
  <si>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</si>
  <si>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</si>
  <si>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</si>
  <si>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</si>
  <si>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</si>
  <si>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</si>
  <si>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</si>
  <si>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</si>
  <si>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</si>
  <si>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</si>
  <si>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</si>
  <si>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</si>
  <si>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</si>
  <si>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</si>
  <si>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</si>
  <si>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</si>
  <si>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</si>
  <si>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</si>
  <si>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</si>
  <si>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</si>
  <si>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</si>
  <si>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</si>
  <si>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</si>
  <si>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</si>
  <si>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Greentree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</si>
  <si>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</si>
  <si>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</si>
  <si>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</si>
  <si>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</si>
  <si>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</si>
  <si>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</si>
  <si>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</si>
  <si>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</si>
  <si>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</si>
  <si>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</si>
  <si>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</si>
  <si>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</si>
  <si>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</si>
  <si>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</si>
  <si>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</si>
  <si>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</si>
  <si>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</si>
  <si>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</si>
  <si>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</si>
  <si>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</si>
  <si>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</si>
  <si>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</si>
  <si>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</si>
  <si>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</si>
  <si>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</si>
  <si>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</si>
  <si>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</si>
  <si>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</si>
  <si>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</si>
  <si>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</si>
  <si>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</si>
  <si>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</si>
  <si>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</si>
  <si>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</si>
  <si>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</si>
  <si>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</si>
  <si>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</si>
  <si>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</si>
  <si>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</si>
  <si>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>Table DP-1.  Profile of General Demographic Characteristics for Greentree CDP, Camden County:  2000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</si>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</sst>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236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11536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11536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5608</v>
      </c>
      <c r="C9" s="151">
        <f>(B9/$B$7)*100</f>
        <v>48.6130374479889</v>
      </c>
      <c r="D9" s="152"/>
      <c r="E9" s="152" t="s">
        <v>202</v>
      </c>
      <c r="F9" s="150">
        <v>236</v>
      </c>
      <c r="G9" s="153">
        <f t="shared" si="0"/>
        <v>2.045769764216366</v>
      </c>
    </row>
    <row r="10" spans="1:7" ht="12.75">
      <c r="A10" s="149" t="s">
        <v>203</v>
      </c>
      <c r="B10" s="150">
        <v>5928</v>
      </c>
      <c r="C10" s="151">
        <f>(B10/$B$7)*100</f>
        <v>51.3869625520111</v>
      </c>
      <c r="D10" s="152"/>
      <c r="E10" s="152" t="s">
        <v>204</v>
      </c>
      <c r="F10" s="150">
        <v>28</v>
      </c>
      <c r="G10" s="153">
        <f t="shared" si="0"/>
        <v>0.24271844660194175</v>
      </c>
    </row>
    <row r="11" spans="1:7" ht="12.75">
      <c r="A11" s="149"/>
      <c r="B11" s="150"/>
      <c r="C11" s="151"/>
      <c r="D11" s="152"/>
      <c r="E11" s="152" t="s">
        <v>205</v>
      </c>
      <c r="F11" s="150">
        <v>97</v>
      </c>
      <c r="G11" s="153">
        <f t="shared" si="0"/>
        <v>0.8408460471567267</v>
      </c>
    </row>
    <row r="12" spans="1:7" ht="12.75">
      <c r="A12" s="149" t="s">
        <v>206</v>
      </c>
      <c r="B12" s="150">
        <v>744</v>
      </c>
      <c r="C12" s="151">
        <f aca="true" t="shared" si="1" ref="C12:C24">B12*100/B$7</f>
        <v>6.449375866851595</v>
      </c>
      <c r="D12" s="152"/>
      <c r="E12" s="152" t="s">
        <v>207</v>
      </c>
      <c r="F12" s="150">
        <v>17</v>
      </c>
      <c r="G12" s="153">
        <f t="shared" si="0"/>
        <v>0.1473647711511789</v>
      </c>
    </row>
    <row r="13" spans="1:7" ht="12.75">
      <c r="A13" s="149" t="s">
        <v>208</v>
      </c>
      <c r="B13" s="150">
        <v>922</v>
      </c>
      <c r="C13" s="151">
        <f t="shared" si="1"/>
        <v>7.992371705963939</v>
      </c>
      <c r="D13" s="152"/>
      <c r="E13" s="152" t="s">
        <v>209</v>
      </c>
      <c r="F13" s="150">
        <v>94</v>
      </c>
      <c r="G13" s="153">
        <f t="shared" si="0"/>
        <v>0.8148404993065187</v>
      </c>
    </row>
    <row r="14" spans="1:7" ht="12.75">
      <c r="A14" s="149" t="s">
        <v>210</v>
      </c>
      <c r="B14" s="150">
        <v>935</v>
      </c>
      <c r="C14" s="151">
        <f t="shared" si="1"/>
        <v>8.10506241331484</v>
      </c>
      <c r="D14" s="152"/>
      <c r="E14" s="152" t="s">
        <v>211</v>
      </c>
      <c r="F14" s="150">
        <v>11300</v>
      </c>
      <c r="G14" s="153">
        <f t="shared" si="0"/>
        <v>97.95423023578364</v>
      </c>
    </row>
    <row r="15" spans="1:7" ht="12.75">
      <c r="A15" s="149" t="s">
        <v>212</v>
      </c>
      <c r="B15" s="150">
        <v>797</v>
      </c>
      <c r="C15" s="151">
        <f t="shared" si="1"/>
        <v>6.908807212205271</v>
      </c>
      <c r="D15" s="152"/>
      <c r="E15" s="152" t="s">
        <v>213</v>
      </c>
      <c r="F15" s="150">
        <v>8806</v>
      </c>
      <c r="G15" s="153">
        <f t="shared" si="0"/>
        <v>76.33495145631068</v>
      </c>
    </row>
    <row r="16" spans="1:7" ht="12.75">
      <c r="A16" s="149" t="s">
        <v>214</v>
      </c>
      <c r="B16" s="150">
        <v>430</v>
      </c>
      <c r="C16" s="151">
        <f t="shared" si="1"/>
        <v>3.7274618585298196</v>
      </c>
      <c r="D16" s="152"/>
      <c r="E16" s="152"/>
      <c r="F16" s="145"/>
      <c r="G16" s="146"/>
    </row>
    <row r="17" spans="1:7" ht="12.75">
      <c r="A17" s="149" t="s">
        <v>215</v>
      </c>
      <c r="B17" s="150">
        <v>1111</v>
      </c>
      <c r="C17" s="151">
        <f t="shared" si="1"/>
        <v>9.630721220527045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1915</v>
      </c>
      <c r="C18" s="151">
        <f t="shared" si="1"/>
        <v>16.6002080443828</v>
      </c>
      <c r="D18" s="152"/>
      <c r="E18" s="143" t="s">
        <v>218</v>
      </c>
      <c r="F18" s="141">
        <v>11536</v>
      </c>
      <c r="G18" s="148">
        <v>100</v>
      </c>
    </row>
    <row r="19" spans="1:7" ht="12.75">
      <c r="A19" s="149" t="s">
        <v>219</v>
      </c>
      <c r="B19" s="150">
        <v>2001</v>
      </c>
      <c r="C19" s="151">
        <f t="shared" si="1"/>
        <v>17.345700416088764</v>
      </c>
      <c r="D19" s="152"/>
      <c r="E19" s="152" t="s">
        <v>220</v>
      </c>
      <c r="F19" s="150">
        <v>11431</v>
      </c>
      <c r="G19" s="153">
        <f aca="true" t="shared" si="2" ref="G19:G30">F19*100/F$18</f>
        <v>99.08980582524272</v>
      </c>
    </row>
    <row r="20" spans="1:7" ht="12.75">
      <c r="A20" s="149" t="s">
        <v>221</v>
      </c>
      <c r="B20" s="150">
        <v>839</v>
      </c>
      <c r="C20" s="151">
        <f t="shared" si="1"/>
        <v>7.272884882108183</v>
      </c>
      <c r="D20" s="152"/>
      <c r="E20" s="152" t="s">
        <v>222</v>
      </c>
      <c r="F20" s="150">
        <v>3883</v>
      </c>
      <c r="G20" s="153">
        <f t="shared" si="2"/>
        <v>33.65984743411928</v>
      </c>
    </row>
    <row r="21" spans="1:7" ht="12.75">
      <c r="A21" s="149" t="s">
        <v>223</v>
      </c>
      <c r="B21" s="150">
        <v>582</v>
      </c>
      <c r="C21" s="151">
        <f t="shared" si="1"/>
        <v>5.045076282940361</v>
      </c>
      <c r="D21" s="152"/>
      <c r="E21" s="152" t="s">
        <v>224</v>
      </c>
      <c r="F21" s="150">
        <v>2858</v>
      </c>
      <c r="G21" s="153">
        <f t="shared" si="2"/>
        <v>24.774618585298196</v>
      </c>
    </row>
    <row r="22" spans="1:7" ht="12.75">
      <c r="A22" s="149" t="s">
        <v>225</v>
      </c>
      <c r="B22" s="150">
        <v>752</v>
      </c>
      <c r="C22" s="151">
        <f t="shared" si="1"/>
        <v>6.51872399445215</v>
      </c>
      <c r="D22" s="152"/>
      <c r="E22" s="152" t="s">
        <v>226</v>
      </c>
      <c r="F22" s="150">
        <v>3993</v>
      </c>
      <c r="G22" s="153">
        <f t="shared" si="2"/>
        <v>34.61338418862691</v>
      </c>
    </row>
    <row r="23" spans="1:7" ht="12.75">
      <c r="A23" s="149" t="s">
        <v>227</v>
      </c>
      <c r="B23" s="150">
        <v>369</v>
      </c>
      <c r="C23" s="151">
        <f t="shared" si="1"/>
        <v>3.1986823855755895</v>
      </c>
      <c r="D23" s="152"/>
      <c r="E23" s="152" t="s">
        <v>228</v>
      </c>
      <c r="F23" s="150">
        <v>2982</v>
      </c>
      <c r="G23" s="153">
        <f t="shared" si="2"/>
        <v>25.849514563106798</v>
      </c>
    </row>
    <row r="24" spans="1:7" ht="12.75">
      <c r="A24" s="149" t="s">
        <v>229</v>
      </c>
      <c r="B24" s="150">
        <v>139</v>
      </c>
      <c r="C24" s="151">
        <f t="shared" si="1"/>
        <v>1.2049237170596394</v>
      </c>
      <c r="D24" s="152"/>
      <c r="E24" s="152" t="s">
        <v>230</v>
      </c>
      <c r="F24" s="150">
        <v>475</v>
      </c>
      <c r="G24" s="153">
        <f t="shared" si="2"/>
        <v>4.117545076282941</v>
      </c>
    </row>
    <row r="25" spans="1:7" ht="12.75">
      <c r="A25" s="149"/>
      <c r="B25" s="145"/>
      <c r="C25" s="154"/>
      <c r="D25" s="152"/>
      <c r="E25" s="152" t="s">
        <v>231</v>
      </c>
      <c r="F25" s="150">
        <v>137</v>
      </c>
      <c r="G25" s="153">
        <f t="shared" si="2"/>
        <v>1.1875866851595007</v>
      </c>
    </row>
    <row r="26" spans="1:7" ht="12.75">
      <c r="A26" s="149" t="s">
        <v>232</v>
      </c>
      <c r="B26" s="155">
        <v>39.8</v>
      </c>
      <c r="C26" s="156" t="s">
        <v>61</v>
      </c>
      <c r="D26" s="152"/>
      <c r="E26" s="157" t="s">
        <v>233</v>
      </c>
      <c r="F26" s="150">
        <v>222</v>
      </c>
      <c r="G26" s="153">
        <f t="shared" si="2"/>
        <v>1.9244105409153953</v>
      </c>
    </row>
    <row r="27" spans="1:7" ht="12.75">
      <c r="A27" s="149"/>
      <c r="B27" s="145"/>
      <c r="C27" s="154"/>
      <c r="D27" s="152"/>
      <c r="E27" s="158" t="s">
        <v>234</v>
      </c>
      <c r="F27" s="150">
        <v>77</v>
      </c>
      <c r="G27" s="153">
        <f t="shared" si="2"/>
        <v>0.6674757281553398</v>
      </c>
    </row>
    <row r="28" spans="1:7" ht="12.75">
      <c r="A28" s="149" t="s">
        <v>62</v>
      </c>
      <c r="B28" s="150">
        <v>8373</v>
      </c>
      <c r="C28" s="151">
        <f aca="true" t="shared" si="3" ref="C28:C35">B28*100/B$7</f>
        <v>72.58148404993065</v>
      </c>
      <c r="D28" s="152"/>
      <c r="E28" s="152" t="s">
        <v>235</v>
      </c>
      <c r="F28" s="150">
        <v>105</v>
      </c>
      <c r="G28" s="153">
        <f t="shared" si="2"/>
        <v>0.9101941747572816</v>
      </c>
    </row>
    <row r="29" spans="1:7" ht="12.75">
      <c r="A29" s="149" t="s">
        <v>237</v>
      </c>
      <c r="B29" s="150">
        <v>3981</v>
      </c>
      <c r="C29" s="151">
        <f t="shared" si="3"/>
        <v>34.50936199722607</v>
      </c>
      <c r="D29" s="152"/>
      <c r="E29" s="152" t="s">
        <v>238</v>
      </c>
      <c r="F29" s="150">
        <v>25</v>
      </c>
      <c r="G29" s="153">
        <f t="shared" si="2"/>
        <v>0.2167128987517337</v>
      </c>
    </row>
    <row r="30" spans="1:7" ht="12.75">
      <c r="A30" s="149" t="s">
        <v>239</v>
      </c>
      <c r="B30" s="150">
        <v>4392</v>
      </c>
      <c r="C30" s="151">
        <f t="shared" si="3"/>
        <v>38.07212205270458</v>
      </c>
      <c r="D30" s="152"/>
      <c r="E30" s="152" t="s">
        <v>240</v>
      </c>
      <c r="F30" s="150">
        <v>80</v>
      </c>
      <c r="G30" s="153">
        <f t="shared" si="2"/>
        <v>0.6934812760055479</v>
      </c>
    </row>
    <row r="31" spans="1:7" ht="12.75">
      <c r="A31" s="149" t="s">
        <v>241</v>
      </c>
      <c r="B31" s="150">
        <v>8038</v>
      </c>
      <c r="C31" s="151">
        <f t="shared" si="3"/>
        <v>69.67753120665742</v>
      </c>
      <c r="D31" s="152"/>
      <c r="E31" s="152"/>
      <c r="F31" s="145"/>
      <c r="G31" s="146"/>
    </row>
    <row r="32" spans="1:7" ht="12.75">
      <c r="A32" s="149" t="s">
        <v>242</v>
      </c>
      <c r="B32" s="150">
        <v>1585</v>
      </c>
      <c r="C32" s="151">
        <f t="shared" si="3"/>
        <v>13.739597780859917</v>
      </c>
      <c r="D32" s="152"/>
      <c r="E32" s="143" t="s">
        <v>243</v>
      </c>
      <c r="F32" s="147"/>
      <c r="G32" s="159"/>
    </row>
    <row r="33" spans="1:7" ht="12.75">
      <c r="A33" s="149" t="s">
        <v>244</v>
      </c>
      <c r="B33" s="150">
        <v>1260</v>
      </c>
      <c r="C33" s="151">
        <f t="shared" si="3"/>
        <v>10.922330097087379</v>
      </c>
      <c r="D33" s="152"/>
      <c r="E33" s="143" t="s">
        <v>245</v>
      </c>
      <c r="F33" s="141">
        <v>3883</v>
      </c>
      <c r="G33" s="148">
        <v>100</v>
      </c>
    </row>
    <row r="34" spans="1:7" ht="12.75">
      <c r="A34" s="149" t="s">
        <v>237</v>
      </c>
      <c r="B34" s="150">
        <v>564</v>
      </c>
      <c r="C34" s="151">
        <f t="shared" si="3"/>
        <v>4.889042995839112</v>
      </c>
      <c r="D34" s="152"/>
      <c r="E34" s="152" t="s">
        <v>246</v>
      </c>
      <c r="F34" s="150">
        <v>3253</v>
      </c>
      <c r="G34" s="153">
        <f aca="true" t="shared" si="4" ref="G34:G42">F34*100/F$33</f>
        <v>83.77543136749935</v>
      </c>
    </row>
    <row r="35" spans="1:7" ht="12.75">
      <c r="A35" s="149" t="s">
        <v>239</v>
      </c>
      <c r="B35" s="150">
        <v>696</v>
      </c>
      <c r="C35" s="151">
        <f t="shared" si="3"/>
        <v>6.033287101248266</v>
      </c>
      <c r="D35" s="152"/>
      <c r="E35" s="152" t="s">
        <v>247</v>
      </c>
      <c r="F35" s="150">
        <v>1605</v>
      </c>
      <c r="G35" s="153">
        <f t="shared" si="4"/>
        <v>41.334020087561164</v>
      </c>
    </row>
    <row r="36" spans="1:7" ht="12.75">
      <c r="A36" s="149"/>
      <c r="B36" s="145"/>
      <c r="C36" s="154"/>
      <c r="D36" s="152"/>
      <c r="E36" s="152" t="s">
        <v>248</v>
      </c>
      <c r="F36" s="150">
        <v>2858</v>
      </c>
      <c r="G36" s="153">
        <f t="shared" si="4"/>
        <v>73.60288436775689</v>
      </c>
    </row>
    <row r="37" spans="1:7" ht="12.75">
      <c r="A37" s="160" t="s">
        <v>249</v>
      </c>
      <c r="B37" s="145"/>
      <c r="C37" s="154"/>
      <c r="D37" s="152"/>
      <c r="E37" s="152" t="s">
        <v>247</v>
      </c>
      <c r="F37" s="150">
        <v>1419</v>
      </c>
      <c r="G37" s="153">
        <f t="shared" si="4"/>
        <v>36.54390934844193</v>
      </c>
    </row>
    <row r="38" spans="1:7" ht="12.75">
      <c r="A38" s="161" t="s">
        <v>250</v>
      </c>
      <c r="B38" s="150">
        <v>11423</v>
      </c>
      <c r="C38" s="151">
        <f aca="true" t="shared" si="5" ref="C38:C54">B38*100/B$7</f>
        <v>99.02045769764216</v>
      </c>
      <c r="D38" s="152"/>
      <c r="E38" s="152" t="s">
        <v>251</v>
      </c>
      <c r="F38" s="150">
        <v>312</v>
      </c>
      <c r="G38" s="153">
        <f t="shared" si="4"/>
        <v>8.035024465619367</v>
      </c>
    </row>
    <row r="39" spans="1:7" ht="12.75">
      <c r="A39" s="149" t="s">
        <v>252</v>
      </c>
      <c r="B39" s="150">
        <v>8942</v>
      </c>
      <c r="C39" s="151">
        <f t="shared" si="5"/>
        <v>77.51386962552012</v>
      </c>
      <c r="D39" s="152"/>
      <c r="E39" s="152" t="s">
        <v>247</v>
      </c>
      <c r="F39" s="150">
        <v>160</v>
      </c>
      <c r="G39" s="153">
        <f t="shared" si="4"/>
        <v>4.120525366984291</v>
      </c>
    </row>
    <row r="40" spans="1:7" ht="12.75">
      <c r="A40" s="149" t="s">
        <v>253</v>
      </c>
      <c r="B40" s="150">
        <v>698</v>
      </c>
      <c r="C40" s="151">
        <f t="shared" si="5"/>
        <v>6.050624133148405</v>
      </c>
      <c r="D40" s="152"/>
      <c r="E40" s="152" t="s">
        <v>254</v>
      </c>
      <c r="F40" s="150">
        <v>630</v>
      </c>
      <c r="G40" s="153">
        <f t="shared" si="4"/>
        <v>16.224568632500645</v>
      </c>
    </row>
    <row r="41" spans="1:7" ht="12.75">
      <c r="A41" s="149" t="s">
        <v>255</v>
      </c>
      <c r="B41" s="150">
        <v>8</v>
      </c>
      <c r="C41" s="151">
        <f t="shared" si="5"/>
        <v>0.06934812760055478</v>
      </c>
      <c r="D41" s="152"/>
      <c r="E41" s="152" t="s">
        <v>256</v>
      </c>
      <c r="F41" s="150">
        <v>536</v>
      </c>
      <c r="G41" s="153">
        <f t="shared" si="4"/>
        <v>13.803759979397373</v>
      </c>
    </row>
    <row r="42" spans="1:7" ht="12.75">
      <c r="A42" s="149" t="s">
        <v>257</v>
      </c>
      <c r="B42" s="150">
        <v>1710</v>
      </c>
      <c r="C42" s="151">
        <f t="shared" si="5"/>
        <v>14.823162274618586</v>
      </c>
      <c r="D42" s="152"/>
      <c r="E42" s="152" t="s">
        <v>258</v>
      </c>
      <c r="F42" s="150">
        <v>217</v>
      </c>
      <c r="G42" s="153">
        <f t="shared" si="4"/>
        <v>5.588462528972444</v>
      </c>
    </row>
    <row r="43" spans="1:7" ht="12.75">
      <c r="A43" s="149" t="s">
        <v>259</v>
      </c>
      <c r="B43" s="150">
        <v>484</v>
      </c>
      <c r="C43" s="151">
        <f t="shared" si="5"/>
        <v>4.195561719833565</v>
      </c>
      <c r="D43" s="152"/>
      <c r="E43" s="152"/>
      <c r="F43" s="145"/>
      <c r="G43" s="146"/>
    </row>
    <row r="44" spans="1:7" ht="12.75">
      <c r="A44" s="149" t="s">
        <v>260</v>
      </c>
      <c r="B44" s="150">
        <v>534</v>
      </c>
      <c r="C44" s="151">
        <f t="shared" si="5"/>
        <v>4.628987517337032</v>
      </c>
      <c r="D44" s="152"/>
      <c r="E44" s="152" t="s">
        <v>261</v>
      </c>
      <c r="F44" s="150">
        <v>1685</v>
      </c>
      <c r="G44" s="162">
        <f>F44*100/F33</f>
        <v>43.39428277105331</v>
      </c>
    </row>
    <row r="45" spans="1:7" ht="12.75">
      <c r="A45" s="149" t="s">
        <v>262</v>
      </c>
      <c r="B45" s="150">
        <v>231</v>
      </c>
      <c r="C45" s="151">
        <f t="shared" si="5"/>
        <v>2.0024271844660193</v>
      </c>
      <c r="D45" s="152"/>
      <c r="E45" s="152" t="s">
        <v>263</v>
      </c>
      <c r="F45" s="150">
        <v>887</v>
      </c>
      <c r="G45" s="162">
        <f>F45*100/F33</f>
        <v>22.843162503219162</v>
      </c>
    </row>
    <row r="46" spans="1:7" ht="12.75">
      <c r="A46" s="149" t="s">
        <v>264</v>
      </c>
      <c r="B46" s="150">
        <v>16</v>
      </c>
      <c r="C46" s="151">
        <f t="shared" si="5"/>
        <v>0.13869625520110956</v>
      </c>
      <c r="D46" s="152"/>
      <c r="E46" s="152"/>
      <c r="F46" s="145"/>
      <c r="G46" s="146"/>
    </row>
    <row r="47" spans="1:7" ht="12.75">
      <c r="A47" s="149" t="s">
        <v>265</v>
      </c>
      <c r="B47" s="150">
        <v>369</v>
      </c>
      <c r="C47" s="151">
        <f t="shared" si="5"/>
        <v>3.1986823855755895</v>
      </c>
      <c r="D47" s="152"/>
      <c r="E47" s="152" t="s">
        <v>266</v>
      </c>
      <c r="F47" s="163">
        <v>2.94</v>
      </c>
      <c r="G47" s="164" t="s">
        <v>61</v>
      </c>
    </row>
    <row r="48" spans="1:7" ht="12.75">
      <c r="A48" s="149" t="s">
        <v>267</v>
      </c>
      <c r="B48" s="150">
        <v>41</v>
      </c>
      <c r="C48" s="151">
        <f t="shared" si="5"/>
        <v>0.3554091539528433</v>
      </c>
      <c r="D48" s="152"/>
      <c r="E48" s="152" t="s">
        <v>268</v>
      </c>
      <c r="F48" s="163">
        <v>3.25</v>
      </c>
      <c r="G48" s="164" t="s">
        <v>61</v>
      </c>
    </row>
    <row r="49" spans="1:7" ht="14.25">
      <c r="A49" s="149" t="s">
        <v>269</v>
      </c>
      <c r="B49" s="150">
        <v>35</v>
      </c>
      <c r="C49" s="151">
        <f t="shared" si="5"/>
        <v>0.30339805825242716</v>
      </c>
      <c r="D49" s="152"/>
      <c r="E49" s="152"/>
      <c r="F49" s="145"/>
      <c r="G49" s="146"/>
    </row>
    <row r="50" spans="1:7" ht="12.75">
      <c r="A50" s="149" t="s">
        <v>270</v>
      </c>
      <c r="B50" s="150">
        <v>2</v>
      </c>
      <c r="C50" s="151">
        <f t="shared" si="5"/>
        <v>0.017337031900138695</v>
      </c>
      <c r="D50" s="152"/>
      <c r="E50" s="143" t="s">
        <v>271</v>
      </c>
      <c r="F50" s="147"/>
      <c r="G50" s="159"/>
    </row>
    <row r="51" spans="1:7" ht="12.75">
      <c r="A51" s="149" t="s">
        <v>272</v>
      </c>
      <c r="B51" s="150">
        <v>1</v>
      </c>
      <c r="C51" s="151">
        <f t="shared" si="5"/>
        <v>0.008668515950069348</v>
      </c>
      <c r="D51" s="152"/>
      <c r="E51" s="143" t="s">
        <v>273</v>
      </c>
      <c r="F51" s="141">
        <v>4009</v>
      </c>
      <c r="G51" s="148">
        <v>100</v>
      </c>
    </row>
    <row r="52" spans="1:7" ht="12.75">
      <c r="A52" s="149" t="s">
        <v>274</v>
      </c>
      <c r="B52" s="150">
        <v>1</v>
      </c>
      <c r="C52" s="151">
        <f t="shared" si="5"/>
        <v>0.008668515950069348</v>
      </c>
      <c r="D52" s="152"/>
      <c r="E52" s="152" t="s">
        <v>275</v>
      </c>
      <c r="F52" s="150">
        <v>3883</v>
      </c>
      <c r="G52" s="153">
        <f>F52*100/F$51</f>
        <v>96.85707158892492</v>
      </c>
    </row>
    <row r="53" spans="1:7" ht="12.75">
      <c r="A53" s="149" t="s">
        <v>276</v>
      </c>
      <c r="B53" s="150">
        <v>0</v>
      </c>
      <c r="C53" s="151">
        <f t="shared" si="5"/>
        <v>0</v>
      </c>
      <c r="D53" s="152"/>
      <c r="E53" s="152" t="s">
        <v>277</v>
      </c>
      <c r="F53" s="150">
        <v>126</v>
      </c>
      <c r="G53" s="153">
        <f>F53*100/F$51</f>
        <v>3.142928411075081</v>
      </c>
    </row>
    <row r="54" spans="1:7" ht="14.25">
      <c r="A54" s="149" t="s">
        <v>278</v>
      </c>
      <c r="B54" s="150">
        <v>0</v>
      </c>
      <c r="C54" s="151">
        <f t="shared" si="5"/>
        <v>0</v>
      </c>
      <c r="D54" s="152"/>
      <c r="E54" s="152" t="s">
        <v>279</v>
      </c>
      <c r="F54" s="150">
        <v>56</v>
      </c>
      <c r="G54" s="153">
        <f>F54*100/F$51</f>
        <v>1.396857071588925</v>
      </c>
    </row>
    <row r="55" spans="1:7" ht="12.75">
      <c r="A55" s="149" t="s">
        <v>280</v>
      </c>
      <c r="B55" s="150">
        <v>63</v>
      </c>
      <c r="C55" s="151">
        <f>B55*100/B$7</f>
        <v>0.5461165048543689</v>
      </c>
      <c r="D55" s="152"/>
      <c r="E55" s="152"/>
      <c r="F55" s="145"/>
      <c r="G55" s="146"/>
    </row>
    <row r="56" spans="1:7" ht="12.75">
      <c r="A56" s="149" t="s">
        <v>281</v>
      </c>
      <c r="B56" s="165">
        <v>113</v>
      </c>
      <c r="C56" s="166">
        <f>B56*100/B$7</f>
        <v>0.9795423023578363</v>
      </c>
      <c r="D56" s="152"/>
      <c r="E56" s="152" t="s">
        <v>282</v>
      </c>
      <c r="F56" s="167">
        <v>0.3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283</v>
      </c>
      <c r="F57" s="167">
        <v>7.7</v>
      </c>
      <c r="G57" s="164" t="s">
        <v>61</v>
      </c>
    </row>
    <row r="58" spans="1:7" ht="12.75">
      <c r="A58" s="168" t="s">
        <v>284</v>
      </c>
      <c r="B58" s="165"/>
      <c r="C58" s="166"/>
      <c r="D58" s="152"/>
      <c r="E58" s="152"/>
      <c r="F58" s="145"/>
      <c r="G58" s="146"/>
    </row>
    <row r="59" spans="1:7" ht="14.25">
      <c r="A59" s="169" t="s">
        <v>285</v>
      </c>
      <c r="B59" s="165"/>
      <c r="C59" s="166"/>
      <c r="D59" s="152"/>
      <c r="E59" s="143" t="s">
        <v>286</v>
      </c>
      <c r="F59" s="147"/>
      <c r="G59" s="159"/>
    </row>
    <row r="60" spans="1:7" ht="12.75">
      <c r="A60" s="149" t="s">
        <v>287</v>
      </c>
      <c r="B60" s="165">
        <v>9020</v>
      </c>
      <c r="C60" s="166">
        <f>B60*100/B7</f>
        <v>78.19001386962552</v>
      </c>
      <c r="D60" s="152"/>
      <c r="E60" s="143" t="s">
        <v>288</v>
      </c>
      <c r="F60" s="141">
        <v>3883</v>
      </c>
      <c r="G60" s="148">
        <v>100</v>
      </c>
    </row>
    <row r="61" spans="1:7" ht="12.75">
      <c r="A61" s="149" t="s">
        <v>289</v>
      </c>
      <c r="B61" s="165">
        <v>739</v>
      </c>
      <c r="C61" s="166">
        <f>B61*100/B7</f>
        <v>6.406033287101248</v>
      </c>
      <c r="D61" s="152"/>
      <c r="E61" s="152" t="s">
        <v>290</v>
      </c>
      <c r="F61" s="170">
        <v>3561</v>
      </c>
      <c r="G61" s="153">
        <f>F61*100/F$60</f>
        <v>91.70744269894412</v>
      </c>
    </row>
    <row r="62" spans="1:7" ht="12.75">
      <c r="A62" s="149" t="s">
        <v>291</v>
      </c>
      <c r="B62" s="165">
        <v>28</v>
      </c>
      <c r="C62" s="166">
        <f>B62*100/B7</f>
        <v>0.24271844660194175</v>
      </c>
      <c r="D62" s="152"/>
      <c r="E62" s="152" t="s">
        <v>292</v>
      </c>
      <c r="F62" s="170">
        <v>322</v>
      </c>
      <c r="G62" s="153">
        <f>F62*100/F$60</f>
        <v>8.292557301055885</v>
      </c>
    </row>
    <row r="63" spans="1:7" ht="12.75">
      <c r="A63" s="149" t="s">
        <v>293</v>
      </c>
      <c r="B63" s="165">
        <v>1767</v>
      </c>
      <c r="C63" s="166">
        <f>B63*100/B7</f>
        <v>15.317267683772538</v>
      </c>
      <c r="D63" s="152"/>
      <c r="E63" s="152"/>
      <c r="F63" s="145"/>
      <c r="G63" s="146"/>
    </row>
    <row r="64" spans="1:7" ht="12.75">
      <c r="A64" s="149" t="s">
        <v>294</v>
      </c>
      <c r="B64" s="165">
        <v>4</v>
      </c>
      <c r="C64" s="166">
        <f>B64*100/B7</f>
        <v>0.03467406380027739</v>
      </c>
      <c r="D64" s="152"/>
      <c r="E64" s="152" t="s">
        <v>295</v>
      </c>
      <c r="F64" s="163">
        <v>2.98</v>
      </c>
      <c r="G64" s="164" t="s">
        <v>61</v>
      </c>
    </row>
    <row r="65" spans="1:7" ht="13.5" thickBot="1">
      <c r="A65" s="171" t="s">
        <v>296</v>
      </c>
      <c r="B65" s="172">
        <v>96</v>
      </c>
      <c r="C65" s="173">
        <f>B65*100/B7</f>
        <v>0.8321775312066574</v>
      </c>
      <c r="D65" s="174"/>
      <c r="E65" s="174" t="s">
        <v>297</v>
      </c>
      <c r="F65" s="175">
        <v>2.55</v>
      </c>
      <c r="G65" s="176" t="s">
        <v>61</v>
      </c>
    </row>
    <row r="66" ht="13.5" thickTop="1"/>
    <row r="67" ht="12.75">
      <c r="A67" s="123" t="s">
        <v>298</v>
      </c>
    </row>
    <row r="68" ht="12.75">
      <c r="A68" s="123" t="s">
        <v>299</v>
      </c>
    </row>
    <row r="69" ht="12.75">
      <c r="A69" s="123" t="s">
        <v>300</v>
      </c>
    </row>
    <row r="70" ht="12.75">
      <c r="A70" s="123" t="s">
        <v>301</v>
      </c>
    </row>
    <row r="71" ht="12.75">
      <c r="A71" s="123" t="s">
        <v>302</v>
      </c>
    </row>
    <row r="73" ht="12.75">
      <c r="A73" s="123" t="s">
        <v>402</v>
      </c>
    </row>
    <row r="74" ht="12.75">
      <c r="A74" s="123" t="s">
        <v>303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11496</v>
      </c>
      <c r="G9" s="33">
        <f>(F9/$F$9)*100</f>
        <v>100</v>
      </c>
    </row>
    <row r="10" spans="1:7" ht="12.75">
      <c r="A10" s="29" t="s">
        <v>69</v>
      </c>
      <c r="B10" s="93">
        <v>3578</v>
      </c>
      <c r="C10" s="33">
        <f aca="true" t="shared" si="0" ref="C10:C15">(B10/$B$10)*100</f>
        <v>100</v>
      </c>
      <c r="E10" s="34" t="s">
        <v>70</v>
      </c>
      <c r="F10" s="97">
        <v>9455</v>
      </c>
      <c r="G10" s="84">
        <f aca="true" t="shared" si="1" ref="G10:G16">(F10/$F$9)*100</f>
        <v>82.24599860821155</v>
      </c>
    </row>
    <row r="11" spans="1:8" ht="12.75">
      <c r="A11" s="36" t="s">
        <v>71</v>
      </c>
      <c r="B11" s="98">
        <v>282</v>
      </c>
      <c r="C11" s="35">
        <f t="shared" si="0"/>
        <v>7.881498043599776</v>
      </c>
      <c r="E11" s="34" t="s">
        <v>72</v>
      </c>
      <c r="F11" s="97">
        <v>9404</v>
      </c>
      <c r="G11" s="84">
        <f t="shared" si="1"/>
        <v>81.80236604036186</v>
      </c>
      <c r="H11" s="15" t="s">
        <v>50</v>
      </c>
    </row>
    <row r="12" spans="1:8" ht="12.75">
      <c r="A12" s="36" t="s">
        <v>73</v>
      </c>
      <c r="B12" s="98">
        <v>151</v>
      </c>
      <c r="C12" s="35">
        <f t="shared" si="0"/>
        <v>4.220234768026831</v>
      </c>
      <c r="E12" s="34" t="s">
        <v>74</v>
      </c>
      <c r="F12" s="97">
        <v>3323</v>
      </c>
      <c r="G12" s="84">
        <f t="shared" si="1"/>
        <v>28.905706332637436</v>
      </c>
      <c r="H12" s="15" t="s">
        <v>50</v>
      </c>
    </row>
    <row r="13" spans="1:7" ht="12.75">
      <c r="A13" s="36" t="s">
        <v>75</v>
      </c>
      <c r="B13" s="98">
        <v>1592</v>
      </c>
      <c r="C13" s="35">
        <f t="shared" si="0"/>
        <v>44.494130799329234</v>
      </c>
      <c r="E13" s="34" t="s">
        <v>76</v>
      </c>
      <c r="F13" s="97">
        <v>6081</v>
      </c>
      <c r="G13" s="84">
        <f t="shared" si="1"/>
        <v>52.896659707724424</v>
      </c>
    </row>
    <row r="14" spans="1:7" ht="12.75">
      <c r="A14" s="36" t="s">
        <v>77</v>
      </c>
      <c r="B14" s="98">
        <v>908</v>
      </c>
      <c r="C14" s="35">
        <f t="shared" si="0"/>
        <v>25.377305757406372</v>
      </c>
      <c r="E14" s="34" t="s">
        <v>403</v>
      </c>
      <c r="F14" s="97">
        <v>51</v>
      </c>
      <c r="G14" s="84">
        <f t="shared" si="1"/>
        <v>0.44363256784968685</v>
      </c>
    </row>
    <row r="15" spans="1:7" ht="12.75">
      <c r="A15" s="36" t="s">
        <v>124</v>
      </c>
      <c r="B15" s="97">
        <v>645</v>
      </c>
      <c r="C15" s="35">
        <f t="shared" si="0"/>
        <v>18.026830631637786</v>
      </c>
      <c r="E15" s="34" t="s">
        <v>78</v>
      </c>
      <c r="F15" s="97">
        <v>2041</v>
      </c>
      <c r="G15" s="84">
        <f t="shared" si="1"/>
        <v>17.75400139178845</v>
      </c>
    </row>
    <row r="16" spans="1:7" ht="12.75">
      <c r="A16" s="36"/>
      <c r="B16" s="93" t="s">
        <v>50</v>
      </c>
      <c r="C16" s="10"/>
      <c r="E16" s="34" t="s">
        <v>79</v>
      </c>
      <c r="F16" s="98">
        <v>583</v>
      </c>
      <c r="G16" s="84">
        <f t="shared" si="1"/>
        <v>5.071329157967988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1380</v>
      </c>
      <c r="G17" s="84">
        <f>(F17/$F$9)*100</f>
        <v>12.004175365344468</v>
      </c>
    </row>
    <row r="18" spans="1:7" ht="12.75">
      <c r="A18" s="29" t="s">
        <v>82</v>
      </c>
      <c r="B18" s="93">
        <v>7604</v>
      </c>
      <c r="C18" s="33">
        <f>(B18/$B$18)*100</f>
        <v>100</v>
      </c>
      <c r="E18" s="34" t="s">
        <v>83</v>
      </c>
      <c r="F18" s="97">
        <v>661</v>
      </c>
      <c r="G18" s="84">
        <f>(F18/$F$9)*100</f>
        <v>5.749826026443981</v>
      </c>
    </row>
    <row r="19" spans="1:7" ht="12.75">
      <c r="A19" s="36" t="s">
        <v>84</v>
      </c>
      <c r="B19" s="97">
        <v>232</v>
      </c>
      <c r="C19" s="84">
        <f aca="true" t="shared" si="2" ref="C19:C25">(B19/$B$18)*100</f>
        <v>3.051025775907417</v>
      </c>
      <c r="E19" s="34"/>
      <c r="F19" s="97" t="s">
        <v>50</v>
      </c>
      <c r="G19" s="84"/>
    </row>
    <row r="20" spans="1:7" ht="12.75">
      <c r="A20" s="36" t="s">
        <v>85</v>
      </c>
      <c r="B20" s="97">
        <v>252</v>
      </c>
      <c r="C20" s="84">
        <f t="shared" si="2"/>
        <v>3.314045239347712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1277</v>
      </c>
      <c r="C21" s="84">
        <f t="shared" si="2"/>
        <v>16.79379274066281</v>
      </c>
      <c r="E21" s="38" t="s">
        <v>404</v>
      </c>
      <c r="F21" s="80">
        <v>2041</v>
      </c>
      <c r="G21" s="33">
        <f>(F21/$F$21)*100</f>
        <v>100</v>
      </c>
    </row>
    <row r="22" spans="1:7" ht="12.75">
      <c r="A22" s="36" t="s">
        <v>102</v>
      </c>
      <c r="B22" s="97">
        <v>1227</v>
      </c>
      <c r="C22" s="84">
        <f t="shared" si="2"/>
        <v>16.136244082062074</v>
      </c>
      <c r="E22" s="34" t="s">
        <v>103</v>
      </c>
      <c r="F22" s="97">
        <v>457</v>
      </c>
      <c r="G22" s="84">
        <f aca="true" t="shared" si="3" ref="G22:G27">(F22/$F$21)*100</f>
        <v>22.390984811366977</v>
      </c>
    </row>
    <row r="23" spans="1:7" ht="12.75">
      <c r="A23" s="36" t="s">
        <v>104</v>
      </c>
      <c r="B23" s="97">
        <v>344</v>
      </c>
      <c r="C23" s="84">
        <f t="shared" si="2"/>
        <v>4.523934771173066</v>
      </c>
      <c r="E23" s="34" t="s">
        <v>105</v>
      </c>
      <c r="F23" s="97">
        <v>1397</v>
      </c>
      <c r="G23" s="84">
        <f t="shared" si="3"/>
        <v>68.4468397844194</v>
      </c>
    </row>
    <row r="24" spans="1:7" ht="12.75">
      <c r="A24" s="36" t="s">
        <v>106</v>
      </c>
      <c r="B24" s="97">
        <v>2350</v>
      </c>
      <c r="C24" s="84">
        <f t="shared" si="2"/>
        <v>30.904786954234613</v>
      </c>
      <c r="E24" s="34" t="s">
        <v>107</v>
      </c>
      <c r="F24" s="97">
        <v>75</v>
      </c>
      <c r="G24" s="84">
        <f t="shared" si="3"/>
        <v>3.674669279764821</v>
      </c>
    </row>
    <row r="25" spans="1:7" ht="12.75">
      <c r="A25" s="36" t="s">
        <v>108</v>
      </c>
      <c r="B25" s="97">
        <v>1922</v>
      </c>
      <c r="C25" s="84">
        <f t="shared" si="2"/>
        <v>25.27617043661231</v>
      </c>
      <c r="E25" s="34" t="s">
        <v>109</v>
      </c>
      <c r="F25" s="97">
        <v>27</v>
      </c>
      <c r="G25" s="84">
        <f t="shared" si="3"/>
        <v>1.3228809407153355</v>
      </c>
    </row>
    <row r="26" spans="1:7" ht="12.75">
      <c r="A26" s="36"/>
      <c r="B26" s="93" t="s">
        <v>50</v>
      </c>
      <c r="C26" s="35"/>
      <c r="E26" s="34" t="s">
        <v>110</v>
      </c>
      <c r="F26" s="97">
        <v>60</v>
      </c>
      <c r="G26" s="84">
        <f t="shared" si="3"/>
        <v>2.939735423811857</v>
      </c>
    </row>
    <row r="27" spans="1:7" ht="12.75">
      <c r="A27" s="36" t="s">
        <v>111</v>
      </c>
      <c r="B27" s="108">
        <v>93.6</v>
      </c>
      <c r="C27" s="37" t="s">
        <v>61</v>
      </c>
      <c r="E27" s="34" t="s">
        <v>112</v>
      </c>
      <c r="F27" s="97">
        <v>25</v>
      </c>
      <c r="G27" s="84">
        <f t="shared" si="3"/>
        <v>1.224889759921607</v>
      </c>
    </row>
    <row r="28" spans="1:7" ht="12.75">
      <c r="A28" s="36" t="s">
        <v>113</v>
      </c>
      <c r="B28" s="108">
        <v>56.2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114</v>
      </c>
      <c r="F29" s="97" t="s">
        <v>50</v>
      </c>
      <c r="G29" s="84"/>
    </row>
    <row r="30" spans="1:10" ht="12.75">
      <c r="A30" s="29" t="s">
        <v>115</v>
      </c>
      <c r="B30" s="93" t="s">
        <v>50</v>
      </c>
      <c r="C30" s="10"/>
      <c r="E30" s="31" t="s">
        <v>116</v>
      </c>
      <c r="F30" s="80">
        <v>10815</v>
      </c>
      <c r="G30" s="33">
        <f>(F30/$F$30)*100</f>
        <v>100</v>
      </c>
      <c r="J30" s="39"/>
    </row>
    <row r="31" spans="1:10" ht="12.75">
      <c r="A31" s="95" t="s">
        <v>96</v>
      </c>
      <c r="B31" s="93">
        <v>8884</v>
      </c>
      <c r="C31" s="33">
        <f>(B31/$B$31)*100</f>
        <v>100</v>
      </c>
      <c r="E31" s="34" t="s">
        <v>117</v>
      </c>
      <c r="F31" s="97">
        <v>8319</v>
      </c>
      <c r="G31" s="101">
        <f>(F31/$F$30)*100</f>
        <v>76.92094313453536</v>
      </c>
      <c r="J31" s="39"/>
    </row>
    <row r="32" spans="1:10" ht="12.75">
      <c r="A32" s="36" t="s">
        <v>118</v>
      </c>
      <c r="B32" s="97">
        <v>1888</v>
      </c>
      <c r="C32" s="10">
        <f>(B32/$B$31)*100</f>
        <v>21.251688428635752</v>
      </c>
      <c r="E32" s="34" t="s">
        <v>119</v>
      </c>
      <c r="F32" s="97">
        <v>2496</v>
      </c>
      <c r="G32" s="101">
        <f aca="true" t="shared" si="4" ref="G32:G39">(F32/$F$30)*100</f>
        <v>23.07905686546463</v>
      </c>
      <c r="J32" s="39"/>
    </row>
    <row r="33" spans="1:10" ht="12.75">
      <c r="A33" s="36" t="s">
        <v>120</v>
      </c>
      <c r="B33" s="97">
        <v>6092</v>
      </c>
      <c r="C33" s="10">
        <f aca="true" t="shared" si="5" ref="C33:C38">(B33/$B$31)*100</f>
        <v>68.57271499324628</v>
      </c>
      <c r="E33" s="34" t="s">
        <v>121</v>
      </c>
      <c r="F33" s="97">
        <v>954</v>
      </c>
      <c r="G33" s="101">
        <f t="shared" si="4"/>
        <v>8.821081830790568</v>
      </c>
      <c r="J33" s="39"/>
    </row>
    <row r="34" spans="1:7" ht="12.75">
      <c r="A34" s="36" t="s">
        <v>122</v>
      </c>
      <c r="B34" s="97">
        <v>64</v>
      </c>
      <c r="C34" s="10">
        <f t="shared" si="5"/>
        <v>0.7203962179198559</v>
      </c>
      <c r="E34" s="34" t="s">
        <v>123</v>
      </c>
      <c r="F34" s="97">
        <v>128</v>
      </c>
      <c r="G34" s="101">
        <f t="shared" si="4"/>
        <v>1.183541377716135</v>
      </c>
    </row>
    <row r="35" spans="1:7" ht="12.75">
      <c r="A35" s="36" t="s">
        <v>125</v>
      </c>
      <c r="B35" s="97">
        <v>406</v>
      </c>
      <c r="C35" s="10">
        <f t="shared" si="5"/>
        <v>4.570013507429086</v>
      </c>
      <c r="E35" s="34" t="s">
        <v>121</v>
      </c>
      <c r="F35" s="97">
        <v>48</v>
      </c>
      <c r="G35" s="101">
        <f t="shared" si="4"/>
        <v>0.4438280166435506</v>
      </c>
    </row>
    <row r="36" spans="1:7" ht="12.75">
      <c r="A36" s="36" t="s">
        <v>97</v>
      </c>
      <c r="B36" s="97">
        <v>334</v>
      </c>
      <c r="C36" s="10">
        <f t="shared" si="5"/>
        <v>3.7595677622692483</v>
      </c>
      <c r="E36" s="34" t="s">
        <v>127</v>
      </c>
      <c r="F36" s="97">
        <v>1062</v>
      </c>
      <c r="G36" s="101">
        <f t="shared" si="4"/>
        <v>9.819694868238557</v>
      </c>
    </row>
    <row r="37" spans="1:7" ht="12.75">
      <c r="A37" s="36" t="s">
        <v>126</v>
      </c>
      <c r="B37" s="97">
        <v>434</v>
      </c>
      <c r="C37" s="10">
        <f t="shared" si="5"/>
        <v>4.885186852769023</v>
      </c>
      <c r="E37" s="34" t="s">
        <v>121</v>
      </c>
      <c r="F37" s="97">
        <v>286</v>
      </c>
      <c r="G37" s="101">
        <f t="shared" si="4"/>
        <v>2.644475265834489</v>
      </c>
    </row>
    <row r="38" spans="1:7" ht="12.75">
      <c r="A38" s="36" t="s">
        <v>97</v>
      </c>
      <c r="B38" s="97">
        <v>285</v>
      </c>
      <c r="C38" s="10">
        <f t="shared" si="5"/>
        <v>3.208014407924358</v>
      </c>
      <c r="E38" s="34" t="s">
        <v>59</v>
      </c>
      <c r="F38" s="97">
        <v>1227</v>
      </c>
      <c r="G38" s="101">
        <f t="shared" si="4"/>
        <v>11.345353675450763</v>
      </c>
    </row>
    <row r="39" spans="1:7" ht="12.75">
      <c r="A39" s="36"/>
      <c r="B39" s="97" t="s">
        <v>50</v>
      </c>
      <c r="C39" s="10"/>
      <c r="E39" s="34" t="s">
        <v>121</v>
      </c>
      <c r="F39" s="97">
        <v>597</v>
      </c>
      <c r="G39" s="101">
        <f t="shared" si="4"/>
        <v>5.520110957004161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128</v>
      </c>
      <c r="F41" s="97" t="s">
        <v>50</v>
      </c>
      <c r="G41" s="101"/>
    </row>
    <row r="42" spans="1:9" ht="12.75">
      <c r="A42" s="96" t="s">
        <v>100</v>
      </c>
      <c r="B42" s="100">
        <v>156</v>
      </c>
      <c r="C42" s="33">
        <f>(B42/$B$42)*100</f>
        <v>100</v>
      </c>
      <c r="E42" s="31" t="s">
        <v>68</v>
      </c>
      <c r="F42" s="80">
        <v>11496</v>
      </c>
      <c r="G42" s="99">
        <f>(F42/$F$42)*100</f>
        <v>100</v>
      </c>
      <c r="I42" s="39"/>
    </row>
    <row r="43" spans="1:7" ht="12.75">
      <c r="A43" s="36" t="s">
        <v>101</v>
      </c>
      <c r="B43" s="98">
        <v>10</v>
      </c>
      <c r="C43" s="102">
        <f>(B43/$B$42)*100</f>
        <v>6.41025641025641</v>
      </c>
      <c r="E43" s="60" t="s">
        <v>405</v>
      </c>
      <c r="F43" s="106">
        <v>13172</v>
      </c>
      <c r="G43" s="107">
        <f aca="true" t="shared" si="6" ref="G43:G71">(F43/$F$42)*100</f>
        <v>114.57898399443285</v>
      </c>
    </row>
    <row r="44" spans="1:7" ht="12.75">
      <c r="A44" s="36"/>
      <c r="B44" s="93" t="s">
        <v>50</v>
      </c>
      <c r="C44" s="10"/>
      <c r="E44" s="1" t="s">
        <v>129</v>
      </c>
      <c r="F44" s="97">
        <v>42</v>
      </c>
      <c r="G44" s="101">
        <f t="shared" si="6"/>
        <v>0.36534446764091855</v>
      </c>
    </row>
    <row r="45" spans="1:7" ht="14.25">
      <c r="A45" s="29" t="s">
        <v>130</v>
      </c>
      <c r="B45" s="93" t="s">
        <v>50</v>
      </c>
      <c r="C45" s="10"/>
      <c r="E45" s="1" t="s">
        <v>435</v>
      </c>
      <c r="F45" s="97">
        <v>19</v>
      </c>
      <c r="G45" s="101">
        <f t="shared" si="6"/>
        <v>0.16527487821851078</v>
      </c>
    </row>
    <row r="46" spans="1:7" ht="12.75">
      <c r="A46" s="29" t="s">
        <v>131</v>
      </c>
      <c r="B46" s="93">
        <v>8252</v>
      </c>
      <c r="C46" s="33">
        <f>(B46/$B$46)*100</f>
        <v>100</v>
      </c>
      <c r="E46" s="1" t="s">
        <v>132</v>
      </c>
      <c r="F46" s="97">
        <v>10</v>
      </c>
      <c r="G46" s="101">
        <f t="shared" si="6"/>
        <v>0.08698677800974253</v>
      </c>
    </row>
    <row r="47" spans="1:7" ht="12.75">
      <c r="A47" s="36" t="s">
        <v>133</v>
      </c>
      <c r="B47" s="97">
        <v>811</v>
      </c>
      <c r="C47" s="10">
        <f>(B47/$B$46)*100</f>
        <v>9.827920504120213</v>
      </c>
      <c r="E47" s="1" t="s">
        <v>134</v>
      </c>
      <c r="F47" s="97">
        <v>45</v>
      </c>
      <c r="G47" s="101">
        <f t="shared" si="6"/>
        <v>0.3914405010438413</v>
      </c>
    </row>
    <row r="48" spans="1:7" ht="12.75">
      <c r="A48" s="36"/>
      <c r="B48" s="93" t="s">
        <v>50</v>
      </c>
      <c r="C48" s="10"/>
      <c r="E48" s="1" t="s">
        <v>135</v>
      </c>
      <c r="F48" s="97">
        <v>716</v>
      </c>
      <c r="G48" s="101">
        <f t="shared" si="6"/>
        <v>6.228253305497565</v>
      </c>
    </row>
    <row r="49" spans="1:7" ht="14.25">
      <c r="A49" s="29" t="s">
        <v>136</v>
      </c>
      <c r="B49" s="93" t="s">
        <v>50</v>
      </c>
      <c r="C49" s="10"/>
      <c r="E49" s="1" t="s">
        <v>436</v>
      </c>
      <c r="F49" s="97">
        <v>112</v>
      </c>
      <c r="G49" s="101">
        <f t="shared" si="6"/>
        <v>0.9742519137091163</v>
      </c>
    </row>
    <row r="50" spans="1:7" ht="14.25">
      <c r="A50" s="29" t="s">
        <v>137</v>
      </c>
      <c r="B50" s="93" t="s">
        <v>50</v>
      </c>
      <c r="C50" s="10"/>
      <c r="E50" s="1" t="s">
        <v>0</v>
      </c>
      <c r="F50" s="97">
        <v>0</v>
      </c>
      <c r="G50" s="101">
        <f t="shared" si="6"/>
        <v>0</v>
      </c>
    </row>
    <row r="51" spans="1:7" ht="12.75">
      <c r="A51" s="5" t="s">
        <v>138</v>
      </c>
      <c r="B51" s="93">
        <v>2874</v>
      </c>
      <c r="C51" s="33">
        <f>(B51/$B$51)*100</f>
        <v>100</v>
      </c>
      <c r="E51" s="1" t="s">
        <v>139</v>
      </c>
      <c r="F51" s="97">
        <v>1297</v>
      </c>
      <c r="G51" s="101">
        <f t="shared" si="6"/>
        <v>11.282185107863604</v>
      </c>
    </row>
    <row r="52" spans="1:7" ht="12.75">
      <c r="A52" s="4" t="s">
        <v>140</v>
      </c>
      <c r="B52" s="98">
        <v>213</v>
      </c>
      <c r="C52" s="10">
        <f>(B52/$B$51)*100</f>
        <v>7.411273486430063</v>
      </c>
      <c r="E52" s="1" t="s">
        <v>141</v>
      </c>
      <c r="F52" s="97">
        <v>179</v>
      </c>
      <c r="G52" s="101">
        <f t="shared" si="6"/>
        <v>1.5570633263743912</v>
      </c>
    </row>
    <row r="53" spans="1:7" ht="12.75">
      <c r="A53" s="4"/>
      <c r="B53" s="93" t="s">
        <v>50</v>
      </c>
      <c r="C53" s="10"/>
      <c r="E53" s="1" t="s">
        <v>142</v>
      </c>
      <c r="F53" s="97">
        <v>104</v>
      </c>
      <c r="G53" s="101">
        <f t="shared" si="6"/>
        <v>0.9046624913013221</v>
      </c>
    </row>
    <row r="54" spans="1:7" ht="14.25">
      <c r="A54" s="5" t="s">
        <v>143</v>
      </c>
      <c r="B54" s="93">
        <v>6722</v>
      </c>
      <c r="C54" s="33">
        <f>(B54/$B$54)*100</f>
        <v>100</v>
      </c>
      <c r="E54" s="1" t="s">
        <v>1</v>
      </c>
      <c r="F54" s="97">
        <v>1690</v>
      </c>
      <c r="G54" s="101">
        <f t="shared" si="6"/>
        <v>14.700765483646485</v>
      </c>
    </row>
    <row r="55" spans="1:7" ht="12.75">
      <c r="A55" s="4" t="s">
        <v>140</v>
      </c>
      <c r="B55" s="98">
        <v>609</v>
      </c>
      <c r="C55" s="10">
        <f>(B55/$B$54)*100</f>
        <v>9.059803629872063</v>
      </c>
      <c r="E55" s="1" t="s">
        <v>144</v>
      </c>
      <c r="F55" s="97">
        <v>1643</v>
      </c>
      <c r="G55" s="101">
        <f t="shared" si="6"/>
        <v>14.291927627000694</v>
      </c>
    </row>
    <row r="56" spans="1:7" ht="12.75">
      <c r="A56" s="4" t="s">
        <v>145</v>
      </c>
      <c r="B56" s="177">
        <v>56.7</v>
      </c>
      <c r="C56" s="37" t="s">
        <v>61</v>
      </c>
      <c r="E56" s="1" t="s">
        <v>146</v>
      </c>
      <c r="F56" s="97">
        <v>213</v>
      </c>
      <c r="G56" s="101">
        <f t="shared" si="6"/>
        <v>1.8528183716075157</v>
      </c>
    </row>
    <row r="57" spans="1:7" ht="12.75">
      <c r="A57" s="4" t="s">
        <v>147</v>
      </c>
      <c r="B57" s="98">
        <v>6113</v>
      </c>
      <c r="C57" s="10">
        <f>(B57/$B$54)*100</f>
        <v>90.94019637012794</v>
      </c>
      <c r="E57" s="1" t="s">
        <v>148</v>
      </c>
      <c r="F57" s="97">
        <v>70</v>
      </c>
      <c r="G57" s="101">
        <f t="shared" si="6"/>
        <v>0.6089074460681976</v>
      </c>
    </row>
    <row r="58" spans="1:7" ht="12.75">
      <c r="A58" s="4" t="s">
        <v>145</v>
      </c>
      <c r="B58" s="177">
        <v>80.3</v>
      </c>
      <c r="C58" s="37" t="s">
        <v>61</v>
      </c>
      <c r="E58" s="1" t="s">
        <v>149</v>
      </c>
      <c r="F58" s="97">
        <v>828</v>
      </c>
      <c r="G58" s="101">
        <f t="shared" si="6"/>
        <v>7.20250521920668</v>
      </c>
    </row>
    <row r="59" spans="1:7" ht="12.75">
      <c r="A59" s="4"/>
      <c r="B59" s="93" t="s">
        <v>50</v>
      </c>
      <c r="C59" s="10"/>
      <c r="E59" s="1" t="s">
        <v>150</v>
      </c>
      <c r="F59" s="97">
        <v>6</v>
      </c>
      <c r="G59" s="101">
        <f t="shared" si="6"/>
        <v>0.052192066805845504</v>
      </c>
    </row>
    <row r="60" spans="1:7" ht="12.75">
      <c r="A60" s="5" t="s">
        <v>151</v>
      </c>
      <c r="B60" s="93">
        <v>1188</v>
      </c>
      <c r="C60" s="33">
        <f>(B60/$B$60)*100</f>
        <v>100</v>
      </c>
      <c r="E60" s="1" t="s">
        <v>152</v>
      </c>
      <c r="F60" s="97">
        <v>1149</v>
      </c>
      <c r="G60" s="101">
        <f t="shared" si="6"/>
        <v>9.994780793319416</v>
      </c>
    </row>
    <row r="61" spans="1:7" ht="12.75">
      <c r="A61" s="4" t="s">
        <v>140</v>
      </c>
      <c r="B61" s="97">
        <v>358</v>
      </c>
      <c r="C61" s="10">
        <f>(B61/$B$60)*100</f>
        <v>30.134680134680135</v>
      </c>
      <c r="E61" s="1" t="s">
        <v>153</v>
      </c>
      <c r="F61" s="97">
        <v>110</v>
      </c>
      <c r="G61" s="101">
        <f t="shared" si="6"/>
        <v>0.9568545581071677</v>
      </c>
    </row>
    <row r="62" spans="1:7" ht="12.75">
      <c r="A62" s="4"/>
      <c r="B62" s="93" t="s">
        <v>50</v>
      </c>
      <c r="C62" s="10"/>
      <c r="E62" s="1" t="s">
        <v>154</v>
      </c>
      <c r="F62" s="97">
        <v>82</v>
      </c>
      <c r="G62" s="101">
        <f t="shared" si="6"/>
        <v>0.7132915796798887</v>
      </c>
    </row>
    <row r="63" spans="1:7" ht="12.75">
      <c r="A63" s="5" t="s">
        <v>155</v>
      </c>
      <c r="B63" s="93" t="s">
        <v>50</v>
      </c>
      <c r="C63" s="10"/>
      <c r="E63" s="1" t="s">
        <v>156</v>
      </c>
      <c r="F63" s="97">
        <v>17</v>
      </c>
      <c r="G63" s="101">
        <f t="shared" si="6"/>
        <v>0.14787752261656228</v>
      </c>
    </row>
    <row r="64" spans="1:7" ht="12.75">
      <c r="A64" s="29" t="s">
        <v>157</v>
      </c>
      <c r="B64" s="93">
        <v>10815</v>
      </c>
      <c r="C64" s="33">
        <f>(B64/$B$64)*100</f>
        <v>100</v>
      </c>
      <c r="E64" s="1" t="s">
        <v>158</v>
      </c>
      <c r="F64" s="97">
        <v>64</v>
      </c>
      <c r="G64" s="101">
        <f t="shared" si="6"/>
        <v>0.5567153792623522</v>
      </c>
    </row>
    <row r="65" spans="1:7" ht="12.75">
      <c r="A65" s="4" t="s">
        <v>56</v>
      </c>
      <c r="B65" s="97">
        <v>7156</v>
      </c>
      <c r="C65" s="10">
        <f>(B65/$B$64)*100</f>
        <v>66.16736014794267</v>
      </c>
      <c r="E65" s="1" t="s">
        <v>159</v>
      </c>
      <c r="F65" s="97">
        <v>167</v>
      </c>
      <c r="G65" s="101">
        <f t="shared" si="6"/>
        <v>1.4526791927627</v>
      </c>
    </row>
    <row r="66" spans="1:7" ht="12.75">
      <c r="A66" s="4" t="s">
        <v>57</v>
      </c>
      <c r="B66" s="97">
        <v>3421</v>
      </c>
      <c r="C66" s="10">
        <f aca="true" t="shared" si="7" ref="C66:C71">(B66/$B$64)*100</f>
        <v>31.631992602866386</v>
      </c>
      <c r="E66" s="1" t="s">
        <v>160</v>
      </c>
      <c r="F66" s="97">
        <v>52</v>
      </c>
      <c r="G66" s="101">
        <f t="shared" si="6"/>
        <v>0.4523312456506611</v>
      </c>
    </row>
    <row r="67" spans="1:7" ht="12.75">
      <c r="A67" s="4" t="s">
        <v>161</v>
      </c>
      <c r="B67" s="97">
        <v>1486</v>
      </c>
      <c r="C67" s="10">
        <f t="shared" si="7"/>
        <v>13.740175681923256</v>
      </c>
      <c r="E67" s="1" t="s">
        <v>162</v>
      </c>
      <c r="F67" s="97">
        <v>201</v>
      </c>
      <c r="G67" s="101">
        <f t="shared" si="6"/>
        <v>1.7484342379958244</v>
      </c>
    </row>
    <row r="68" spans="1:7" ht="12.75">
      <c r="A68" s="4" t="s">
        <v>163</v>
      </c>
      <c r="B68" s="97">
        <v>1935</v>
      </c>
      <c r="C68" s="10">
        <f t="shared" si="7"/>
        <v>17.891816920943135</v>
      </c>
      <c r="E68" s="1" t="s">
        <v>164</v>
      </c>
      <c r="F68" s="97">
        <v>531</v>
      </c>
      <c r="G68" s="101">
        <f t="shared" si="6"/>
        <v>4.618997912317328</v>
      </c>
    </row>
    <row r="69" spans="1:7" ht="12.75">
      <c r="A69" s="4" t="s">
        <v>165</v>
      </c>
      <c r="B69" s="97">
        <v>452</v>
      </c>
      <c r="C69" s="10">
        <f t="shared" si="7"/>
        <v>4.179380490060101</v>
      </c>
      <c r="E69" s="1" t="s">
        <v>166</v>
      </c>
      <c r="F69" s="97">
        <v>92</v>
      </c>
      <c r="G69" s="101">
        <f t="shared" si="6"/>
        <v>0.8002783576896312</v>
      </c>
    </row>
    <row r="70" spans="1:7" ht="12.75">
      <c r="A70" s="4" t="s">
        <v>167</v>
      </c>
      <c r="B70" s="97">
        <v>1483</v>
      </c>
      <c r="C70" s="10">
        <f t="shared" si="7"/>
        <v>13.712436430883033</v>
      </c>
      <c r="E70" s="1" t="s">
        <v>168</v>
      </c>
      <c r="F70" s="97">
        <v>17</v>
      </c>
      <c r="G70" s="101">
        <f t="shared" si="6"/>
        <v>0.14787752261656228</v>
      </c>
    </row>
    <row r="71" spans="1:7" ht="12.75">
      <c r="A71" s="7" t="s">
        <v>58</v>
      </c>
      <c r="B71" s="103">
        <v>238</v>
      </c>
      <c r="C71" s="40">
        <f t="shared" si="7"/>
        <v>2.2006472491909386</v>
      </c>
      <c r="D71" s="41"/>
      <c r="E71" s="9" t="s">
        <v>169</v>
      </c>
      <c r="F71" s="103">
        <v>3716</v>
      </c>
      <c r="G71" s="104">
        <f t="shared" si="6"/>
        <v>32.32428670842032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177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178</v>
      </c>
      <c r="B8" s="78"/>
      <c r="C8" s="76"/>
      <c r="D8" s="65"/>
      <c r="E8" s="79" t="s">
        <v>179</v>
      </c>
      <c r="F8" s="78"/>
      <c r="G8" s="76"/>
    </row>
    <row r="9" spans="1:7" ht="12.75">
      <c r="A9" s="77" t="s">
        <v>180</v>
      </c>
      <c r="B9" s="80">
        <v>8692</v>
      </c>
      <c r="C9" s="81">
        <f>(B9/$B$9)*100</f>
        <v>100</v>
      </c>
      <c r="D9" s="65"/>
      <c r="E9" s="79" t="s">
        <v>181</v>
      </c>
      <c r="F9" s="80">
        <v>3812</v>
      </c>
      <c r="G9" s="81">
        <f>(F9/$F$9)*100</f>
        <v>100</v>
      </c>
    </row>
    <row r="10" spans="1:7" ht="12.75">
      <c r="A10" s="82" t="s">
        <v>182</v>
      </c>
      <c r="B10" s="97">
        <v>5993</v>
      </c>
      <c r="C10" s="105">
        <f>(B10/$B$9)*100</f>
        <v>68.94845835250806</v>
      </c>
      <c r="D10" s="65"/>
      <c r="E10" s="78" t="s">
        <v>183</v>
      </c>
      <c r="F10" s="97">
        <v>82</v>
      </c>
      <c r="G10" s="105">
        <f aca="true" t="shared" si="0" ref="G10:G19">(F10/$F$9)*100</f>
        <v>2.1511017838405038</v>
      </c>
    </row>
    <row r="11" spans="1:7" ht="12.75">
      <c r="A11" s="82" t="s">
        <v>184</v>
      </c>
      <c r="B11" s="97">
        <v>5988</v>
      </c>
      <c r="C11" s="105">
        <f aca="true" t="shared" si="1" ref="C11:C16">(B11/$B$9)*100</f>
        <v>68.89093419236079</v>
      </c>
      <c r="D11" s="65"/>
      <c r="E11" s="78" t="s">
        <v>185</v>
      </c>
      <c r="F11" s="97">
        <v>86</v>
      </c>
      <c r="G11" s="105">
        <f t="shared" si="0"/>
        <v>2.2560335781741867</v>
      </c>
    </row>
    <row r="12" spans="1:7" ht="12.75">
      <c r="A12" s="82" t="s">
        <v>186</v>
      </c>
      <c r="B12" s="97">
        <v>5780</v>
      </c>
      <c r="C12" s="105">
        <f>(B12/$B$9)*100</f>
        <v>66.4979291302347</v>
      </c>
      <c r="D12" s="65"/>
      <c r="E12" s="78" t="s">
        <v>187</v>
      </c>
      <c r="F12" s="97">
        <v>147</v>
      </c>
      <c r="G12" s="105">
        <f t="shared" si="0"/>
        <v>3.8562434417628544</v>
      </c>
    </row>
    <row r="13" spans="1:7" ht="12.75">
      <c r="A13" s="82" t="s">
        <v>188</v>
      </c>
      <c r="B13" s="97">
        <v>208</v>
      </c>
      <c r="C13" s="105">
        <f>(B13/$B$9)*100</f>
        <v>2.3930050621260928</v>
      </c>
      <c r="D13" s="65"/>
      <c r="E13" s="78" t="s">
        <v>189</v>
      </c>
      <c r="F13" s="97">
        <v>254</v>
      </c>
      <c r="G13" s="105">
        <f t="shared" si="0"/>
        <v>6.663168940188877</v>
      </c>
    </row>
    <row r="14" spans="1:7" ht="12.75">
      <c r="A14" s="82" t="s">
        <v>190</v>
      </c>
      <c r="B14" s="109">
        <v>3.5</v>
      </c>
      <c r="C14" s="112" t="s">
        <v>61</v>
      </c>
      <c r="D14" s="65"/>
      <c r="E14" s="78" t="s">
        <v>191</v>
      </c>
      <c r="F14" s="97">
        <v>355</v>
      </c>
      <c r="G14" s="105">
        <f t="shared" si="0"/>
        <v>9.312696747114375</v>
      </c>
    </row>
    <row r="15" spans="1:7" ht="12.75">
      <c r="A15" s="82" t="s">
        <v>192</v>
      </c>
      <c r="B15" s="109">
        <v>5</v>
      </c>
      <c r="C15" s="105">
        <f t="shared" si="1"/>
        <v>0.057524160147261846</v>
      </c>
      <c r="D15" s="65"/>
      <c r="E15" s="78" t="s">
        <v>193</v>
      </c>
      <c r="F15" s="97">
        <v>695</v>
      </c>
      <c r="G15" s="105">
        <f t="shared" si="0"/>
        <v>18.231899265477438</v>
      </c>
    </row>
    <row r="16" spans="1:7" ht="12.75">
      <c r="A16" s="82" t="s">
        <v>304</v>
      </c>
      <c r="B16" s="97">
        <v>2699</v>
      </c>
      <c r="C16" s="105">
        <f t="shared" si="1"/>
        <v>31.05154164749195</v>
      </c>
      <c r="D16" s="65"/>
      <c r="E16" s="78" t="s">
        <v>305</v>
      </c>
      <c r="F16" s="97">
        <v>598</v>
      </c>
      <c r="G16" s="105">
        <f t="shared" si="0"/>
        <v>15.687303252885624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893</v>
      </c>
      <c r="G17" s="105">
        <f t="shared" si="0"/>
        <v>23.426023084994753</v>
      </c>
    </row>
    <row r="18" spans="1:7" ht="12.75">
      <c r="A18" s="77" t="s">
        <v>307</v>
      </c>
      <c r="B18" s="80">
        <v>4504</v>
      </c>
      <c r="C18" s="81">
        <f>(B18/$B$18)*100</f>
        <v>100</v>
      </c>
      <c r="D18" s="65"/>
      <c r="E18" s="78" t="s">
        <v>407</v>
      </c>
      <c r="F18" s="97">
        <v>364</v>
      </c>
      <c r="G18" s="105">
        <f t="shared" si="0"/>
        <v>9.548793284365162</v>
      </c>
    </row>
    <row r="19" spans="1:9" ht="12.75">
      <c r="A19" s="82" t="s">
        <v>182</v>
      </c>
      <c r="B19" s="97">
        <v>2792</v>
      </c>
      <c r="C19" s="105">
        <f>(B19/$B$18)*100</f>
        <v>61.98934280639432</v>
      </c>
      <c r="D19" s="65"/>
      <c r="E19" s="78" t="s">
        <v>406</v>
      </c>
      <c r="F19" s="98">
        <v>338</v>
      </c>
      <c r="G19" s="105">
        <f t="shared" si="0"/>
        <v>8.866736621196223</v>
      </c>
      <c r="I19" s="118"/>
    </row>
    <row r="20" spans="1:7" ht="12.75">
      <c r="A20" s="82" t="s">
        <v>184</v>
      </c>
      <c r="B20" s="97">
        <v>2792</v>
      </c>
      <c r="C20" s="105">
        <f>(B20/$B$18)*100</f>
        <v>61.98934280639432</v>
      </c>
      <c r="D20" s="65"/>
      <c r="E20" s="78" t="s">
        <v>308</v>
      </c>
      <c r="F20" s="97">
        <v>85816</v>
      </c>
      <c r="G20" s="112" t="s">
        <v>61</v>
      </c>
    </row>
    <row r="21" spans="1:7" ht="12.75">
      <c r="A21" s="82" t="s">
        <v>186</v>
      </c>
      <c r="B21" s="97">
        <v>2675</v>
      </c>
      <c r="C21" s="105">
        <f>(B21/$B$18)*100</f>
        <v>59.391651865008875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3400</v>
      </c>
      <c r="G22" s="105">
        <f>(F22/$F$9)*100</f>
        <v>89.19202518363065</v>
      </c>
    </row>
    <row r="23" spans="1:7" ht="12.75">
      <c r="A23" s="77" t="s">
        <v>310</v>
      </c>
      <c r="B23" s="80">
        <v>829</v>
      </c>
      <c r="C23" s="81">
        <f>(B23/$B$23)*100</f>
        <v>100</v>
      </c>
      <c r="D23" s="65"/>
      <c r="E23" s="78" t="s">
        <v>311</v>
      </c>
      <c r="F23" s="97">
        <v>99310</v>
      </c>
      <c r="G23" s="112" t="s">
        <v>61</v>
      </c>
    </row>
    <row r="24" spans="1:7" ht="12.75">
      <c r="A24" s="82" t="s">
        <v>312</v>
      </c>
      <c r="B24" s="97">
        <v>450</v>
      </c>
      <c r="C24" s="105">
        <f>(B24/$B$23)*100</f>
        <v>54.28226779252111</v>
      </c>
      <c r="D24" s="65"/>
      <c r="E24" s="78" t="s">
        <v>313</v>
      </c>
      <c r="F24" s="97">
        <v>817</v>
      </c>
      <c r="G24" s="105">
        <f>(F24/$F$9)*100</f>
        <v>21.432318992654775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13267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73</v>
      </c>
      <c r="G26" s="105">
        <f>(F26/$F$9)*100</f>
        <v>1.9150052465897165</v>
      </c>
    </row>
    <row r="27" spans="1:7" ht="12.75">
      <c r="A27" s="77" t="s">
        <v>322</v>
      </c>
      <c r="B27" s="80">
        <v>5717</v>
      </c>
      <c r="C27" s="81">
        <f>(B27/$B$27)*100</f>
        <v>100</v>
      </c>
      <c r="D27" s="65"/>
      <c r="E27" s="78" t="s">
        <v>315</v>
      </c>
      <c r="F27" s="98">
        <v>7496</v>
      </c>
      <c r="G27" s="112" t="s">
        <v>61</v>
      </c>
    </row>
    <row r="28" spans="1:7" ht="12.75">
      <c r="A28" s="82" t="s">
        <v>323</v>
      </c>
      <c r="B28" s="97">
        <v>4613</v>
      </c>
      <c r="C28" s="105">
        <f aca="true" t="shared" si="2" ref="C28:C33">(B28/$B$27)*100</f>
        <v>80.68917264299458</v>
      </c>
      <c r="D28" s="65"/>
      <c r="E28" s="78" t="s">
        <v>316</v>
      </c>
      <c r="F28" s="97">
        <v>36</v>
      </c>
      <c r="G28" s="105">
        <f>(F28/$F$9)*100</f>
        <v>0.944386149003148</v>
      </c>
    </row>
    <row r="29" spans="1:7" ht="12.75">
      <c r="A29" s="82" t="s">
        <v>324</v>
      </c>
      <c r="B29" s="97">
        <v>436</v>
      </c>
      <c r="C29" s="105">
        <f t="shared" si="2"/>
        <v>7.626377470701416</v>
      </c>
      <c r="D29" s="65"/>
      <c r="E29" s="78" t="s">
        <v>317</v>
      </c>
      <c r="F29" s="97">
        <v>3304</v>
      </c>
      <c r="G29" s="112" t="s">
        <v>61</v>
      </c>
    </row>
    <row r="30" spans="1:7" ht="12.75">
      <c r="A30" s="82" t="s">
        <v>325</v>
      </c>
      <c r="B30" s="97">
        <v>363</v>
      </c>
      <c r="C30" s="105">
        <f t="shared" si="2"/>
        <v>6.349483995102326</v>
      </c>
      <c r="D30" s="65"/>
      <c r="E30" s="78" t="s">
        <v>318</v>
      </c>
      <c r="F30" s="97">
        <v>698</v>
      </c>
      <c r="G30" s="105">
        <f>(F30/$F$9)*100</f>
        <v>18.3105981112277</v>
      </c>
    </row>
    <row r="31" spans="1:7" ht="12.75">
      <c r="A31" s="82" t="s">
        <v>352</v>
      </c>
      <c r="B31" s="97">
        <v>92</v>
      </c>
      <c r="C31" s="105">
        <f t="shared" si="2"/>
        <v>1.6092356130837853</v>
      </c>
      <c r="D31" s="65"/>
      <c r="E31" s="78" t="s">
        <v>319</v>
      </c>
      <c r="F31" s="97">
        <v>17738</v>
      </c>
      <c r="G31" s="112" t="s">
        <v>61</v>
      </c>
    </row>
    <row r="32" spans="1:7" ht="12.75">
      <c r="A32" s="82" t="s">
        <v>326</v>
      </c>
      <c r="B32" s="97">
        <v>26</v>
      </c>
      <c r="C32" s="105">
        <f t="shared" si="2"/>
        <v>0.454783977610635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187</v>
      </c>
      <c r="C33" s="105">
        <f t="shared" si="2"/>
        <v>3.270946300507259</v>
      </c>
      <c r="D33" s="65"/>
      <c r="E33" s="79" t="s">
        <v>321</v>
      </c>
      <c r="F33" s="80">
        <v>3212</v>
      </c>
      <c r="G33" s="81">
        <f>(F33/$F$33)*100</f>
        <v>100</v>
      </c>
    </row>
    <row r="34" spans="1:7" ht="12.75">
      <c r="A34" s="82" t="s">
        <v>328</v>
      </c>
      <c r="B34" s="109">
        <v>29.2</v>
      </c>
      <c r="C34" s="112" t="s">
        <v>61</v>
      </c>
      <c r="D34" s="65"/>
      <c r="E34" s="78" t="s">
        <v>183</v>
      </c>
      <c r="F34" s="97">
        <v>14</v>
      </c>
      <c r="G34" s="105">
        <f aca="true" t="shared" si="3" ref="G34:G43">(F34/$F$33)*100</f>
        <v>0.43586550435865506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185</v>
      </c>
      <c r="F35" s="97">
        <v>59</v>
      </c>
      <c r="G35" s="105">
        <f t="shared" si="3"/>
        <v>1.8368617683686177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187</v>
      </c>
      <c r="F36" s="97">
        <v>59</v>
      </c>
      <c r="G36" s="105">
        <f t="shared" si="3"/>
        <v>1.8368617683686177</v>
      </c>
    </row>
    <row r="37" spans="1:7" ht="12.75">
      <c r="A37" s="77" t="s">
        <v>331</v>
      </c>
      <c r="B37" s="80">
        <v>5780</v>
      </c>
      <c r="C37" s="81">
        <f>(B37/$B$37)*100</f>
        <v>100</v>
      </c>
      <c r="D37" s="65"/>
      <c r="E37" s="78" t="s">
        <v>189</v>
      </c>
      <c r="F37" s="97">
        <v>175</v>
      </c>
      <c r="G37" s="105">
        <f t="shared" si="3"/>
        <v>5.448318804483188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191</v>
      </c>
      <c r="F38" s="97">
        <v>296</v>
      </c>
      <c r="G38" s="105">
        <f t="shared" si="3"/>
        <v>9.21544209215442</v>
      </c>
    </row>
    <row r="39" spans="1:7" ht="12.75">
      <c r="A39" s="82" t="s">
        <v>334</v>
      </c>
      <c r="B39" s="98">
        <v>3309</v>
      </c>
      <c r="C39" s="105">
        <f>(B39/$B$37)*100</f>
        <v>57.24913494809688</v>
      </c>
      <c r="D39" s="65"/>
      <c r="E39" s="78" t="s">
        <v>193</v>
      </c>
      <c r="F39" s="97">
        <v>575</v>
      </c>
      <c r="G39" s="105">
        <f t="shared" si="3"/>
        <v>17.901618929016188</v>
      </c>
    </row>
    <row r="40" spans="1:7" ht="12.75">
      <c r="A40" s="82" t="s">
        <v>335</v>
      </c>
      <c r="B40" s="98">
        <v>415</v>
      </c>
      <c r="C40" s="105">
        <f>(B40/$B$37)*100</f>
        <v>7.179930795847751</v>
      </c>
      <c r="D40" s="65"/>
      <c r="E40" s="78" t="s">
        <v>305</v>
      </c>
      <c r="F40" s="97">
        <v>533</v>
      </c>
      <c r="G40" s="105">
        <f t="shared" si="3"/>
        <v>16.594022415940223</v>
      </c>
    </row>
    <row r="41" spans="1:7" ht="12.75">
      <c r="A41" s="82" t="s">
        <v>337</v>
      </c>
      <c r="B41" s="98">
        <v>1660</v>
      </c>
      <c r="C41" s="105">
        <f>(B41/$B$37)*100</f>
        <v>28.719723183391004</v>
      </c>
      <c r="D41" s="65"/>
      <c r="E41" s="78" t="s">
        <v>306</v>
      </c>
      <c r="F41" s="97">
        <v>822</v>
      </c>
      <c r="G41" s="105">
        <f t="shared" si="3"/>
        <v>25.59153175591532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354</v>
      </c>
      <c r="G42" s="105">
        <f t="shared" si="3"/>
        <v>11.021170610211705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325</v>
      </c>
      <c r="G43" s="105">
        <f t="shared" si="3"/>
        <v>10.118306351183064</v>
      </c>
    </row>
    <row r="44" spans="1:7" ht="12.75">
      <c r="A44" s="82" t="s">
        <v>91</v>
      </c>
      <c r="B44" s="98">
        <v>192</v>
      </c>
      <c r="C44" s="105">
        <f>(B44/$B$37)*100</f>
        <v>3.3217993079584778</v>
      </c>
      <c r="D44" s="65"/>
      <c r="E44" s="78" t="s">
        <v>330</v>
      </c>
      <c r="F44" s="97">
        <v>94635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204</v>
      </c>
      <c r="C46" s="105">
        <f>(B46/$B$37)*100</f>
        <v>3.5294117647058822</v>
      </c>
      <c r="D46" s="65"/>
      <c r="E46" s="78" t="s">
        <v>333</v>
      </c>
      <c r="F46" s="97">
        <v>34371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67738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39896</v>
      </c>
      <c r="G49" s="114" t="s">
        <v>61</v>
      </c>
    </row>
    <row r="50" spans="1:7" ht="13.5" thickTop="1">
      <c r="A50" s="82" t="s">
        <v>353</v>
      </c>
      <c r="B50" s="98">
        <v>168</v>
      </c>
      <c r="C50" s="105">
        <f t="shared" si="4"/>
        <v>2.906574394463668</v>
      </c>
      <c r="D50" s="65"/>
      <c r="E50" s="78"/>
      <c r="F50" s="86"/>
      <c r="G50" s="85"/>
    </row>
    <row r="51" spans="1:7" ht="12.75">
      <c r="A51" s="82" t="s">
        <v>354</v>
      </c>
      <c r="B51" s="98">
        <v>505</v>
      </c>
      <c r="C51" s="105">
        <f t="shared" si="4"/>
        <v>8.737024221453288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231</v>
      </c>
      <c r="C52" s="105">
        <f t="shared" si="4"/>
        <v>3.9965397923875434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587</v>
      </c>
      <c r="C53" s="105">
        <f t="shared" si="4"/>
        <v>10.155709342560554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170</v>
      </c>
      <c r="B54" s="98">
        <v>123</v>
      </c>
      <c r="C54" s="105">
        <f t="shared" si="4"/>
        <v>2.1280276816608996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130</v>
      </c>
      <c r="C55" s="105">
        <f t="shared" si="4"/>
        <v>2.249134948096886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195</v>
      </c>
    </row>
    <row r="57" spans="1:12" ht="12.75">
      <c r="A57" s="82" t="s">
        <v>172</v>
      </c>
      <c r="B57" s="98">
        <v>670</v>
      </c>
      <c r="C57" s="105">
        <f>(B57/$B$37)*100</f>
        <v>11.591695501730104</v>
      </c>
      <c r="D57" s="65"/>
      <c r="E57" s="79" t="s">
        <v>321</v>
      </c>
      <c r="F57" s="80">
        <v>32</v>
      </c>
      <c r="G57" s="81">
        <f>(F57/$F$33)*100</f>
        <v>0.9962640099626401</v>
      </c>
      <c r="H57" s="79" t="s">
        <v>321</v>
      </c>
      <c r="L57" s="15">
        <v>3212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18</v>
      </c>
      <c r="G58" s="105">
        <f>(F58/L58)*100</f>
        <v>1.0638297872340425</v>
      </c>
      <c r="H58" s="78" t="s">
        <v>355</v>
      </c>
      <c r="L58" s="15">
        <v>1692</v>
      </c>
    </row>
    <row r="59" spans="1:12" ht="12.75">
      <c r="A59" s="82" t="s">
        <v>349</v>
      </c>
      <c r="B59" s="98">
        <v>923</v>
      </c>
      <c r="C59" s="105">
        <f>(B59/$B$37)*100</f>
        <v>15.96885813148789</v>
      </c>
      <c r="D59" s="65"/>
      <c r="E59" s="78" t="s">
        <v>357</v>
      </c>
      <c r="F59" s="97">
        <v>18</v>
      </c>
      <c r="G59" s="105">
        <f>(F59/L59)*100</f>
        <v>3.0201342281879198</v>
      </c>
      <c r="H59" s="78" t="s">
        <v>357</v>
      </c>
      <c r="L59" s="15">
        <v>596</v>
      </c>
    </row>
    <row r="60" spans="1:7" ht="12.75">
      <c r="A60" s="82" t="s">
        <v>350</v>
      </c>
      <c r="B60" s="98">
        <v>1652</v>
      </c>
      <c r="C60" s="105">
        <f>(B60/$B$37)*100</f>
        <v>28.581314878892734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173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174</v>
      </c>
      <c r="B62" s="98">
        <v>317</v>
      </c>
      <c r="C62" s="105">
        <f>(B62/$B$37)*100</f>
        <v>5.484429065743945</v>
      </c>
      <c r="D62" s="65"/>
      <c r="E62" s="79" t="s">
        <v>360</v>
      </c>
      <c r="F62" s="80">
        <v>18</v>
      </c>
      <c r="G62" s="81">
        <f>(F62/L62)*100</f>
        <v>6.844106463878327</v>
      </c>
      <c r="H62" s="79" t="s">
        <v>194</v>
      </c>
      <c r="L62" s="15">
        <v>263</v>
      </c>
    </row>
    <row r="63" spans="1:12" ht="12.75">
      <c r="A63" s="61" t="s">
        <v>93</v>
      </c>
      <c r="B63" s="98">
        <v>255</v>
      </c>
      <c r="C63" s="105">
        <f>(B63/$B$37)*100</f>
        <v>4.411764705882353</v>
      </c>
      <c r="D63" s="65"/>
      <c r="E63" s="78" t="s">
        <v>355</v>
      </c>
      <c r="F63" s="97">
        <v>18</v>
      </c>
      <c r="G63" s="105">
        <f>(F63/L63)*100</f>
        <v>11.688311688311687</v>
      </c>
      <c r="H63" s="78" t="s">
        <v>355</v>
      </c>
      <c r="L63" s="15">
        <v>154</v>
      </c>
    </row>
    <row r="64" spans="1:12" ht="12.75">
      <c r="A64" s="82" t="s">
        <v>351</v>
      </c>
      <c r="B64" s="98">
        <v>219</v>
      </c>
      <c r="C64" s="105">
        <f>(B64/$B$37)*100</f>
        <v>3.788927335640138</v>
      </c>
      <c r="D64" s="65"/>
      <c r="E64" s="78" t="s">
        <v>357</v>
      </c>
      <c r="F64" s="97">
        <v>18</v>
      </c>
      <c r="G64" s="105">
        <f>(F64/L64)*100</f>
        <v>27.692307692307693</v>
      </c>
      <c r="H64" s="78" t="s">
        <v>357</v>
      </c>
      <c r="L64" s="15">
        <v>65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252</v>
      </c>
      <c r="G66" s="81">
        <f aca="true" t="shared" si="5" ref="G66:G71">(F66/L66)*100</f>
        <v>2.201065595248493</v>
      </c>
      <c r="H66" s="79" t="s">
        <v>361</v>
      </c>
      <c r="L66" s="15">
        <v>11449</v>
      </c>
    </row>
    <row r="67" spans="1:12" ht="12.75">
      <c r="A67" s="82" t="s">
        <v>363</v>
      </c>
      <c r="B67" s="97">
        <v>4579</v>
      </c>
      <c r="C67" s="105">
        <f>(B67/$B$37)*100</f>
        <v>79.22145328719724</v>
      </c>
      <c r="D67" s="65"/>
      <c r="E67" s="78" t="s">
        <v>62</v>
      </c>
      <c r="F67" s="97">
        <v>182</v>
      </c>
      <c r="G67" s="105">
        <f t="shared" si="5"/>
        <v>2.211152958328271</v>
      </c>
      <c r="H67" s="78" t="s">
        <v>62</v>
      </c>
      <c r="L67" s="15">
        <v>8231</v>
      </c>
    </row>
    <row r="68" spans="1:12" ht="12.75">
      <c r="A68" s="82" t="s">
        <v>365</v>
      </c>
      <c r="B68" s="97">
        <v>769</v>
      </c>
      <c r="C68" s="105">
        <f>(B68/$B$37)*100</f>
        <v>13.304498269896195</v>
      </c>
      <c r="D68" s="65"/>
      <c r="E68" s="78" t="s">
        <v>364</v>
      </c>
      <c r="F68" s="97">
        <v>28</v>
      </c>
      <c r="G68" s="105">
        <f t="shared" si="5"/>
        <v>2.356902356902357</v>
      </c>
      <c r="H68" s="78" t="s">
        <v>364</v>
      </c>
      <c r="L68" s="15">
        <v>1188</v>
      </c>
    </row>
    <row r="69" spans="1:12" ht="12.75">
      <c r="A69" s="82" t="s">
        <v>175</v>
      </c>
      <c r="B69" s="97" t="s">
        <v>50</v>
      </c>
      <c r="C69" s="105" t="s">
        <v>50</v>
      </c>
      <c r="D69" s="65"/>
      <c r="E69" s="78" t="s">
        <v>366</v>
      </c>
      <c r="F69" s="97">
        <v>53</v>
      </c>
      <c r="G69" s="105">
        <f t="shared" si="5"/>
        <v>1.6557325835676353</v>
      </c>
      <c r="H69" s="78" t="s">
        <v>366</v>
      </c>
      <c r="L69" s="15">
        <v>3201</v>
      </c>
    </row>
    <row r="70" spans="1:12" ht="12.75">
      <c r="A70" s="82" t="s">
        <v>176</v>
      </c>
      <c r="B70" s="97">
        <v>414</v>
      </c>
      <c r="C70" s="105">
        <f>(B70/$B$37)*100</f>
        <v>7.162629757785467</v>
      </c>
      <c r="D70" s="65"/>
      <c r="E70" s="78" t="s">
        <v>367</v>
      </c>
      <c r="F70" s="97">
        <v>31</v>
      </c>
      <c r="G70" s="105">
        <f t="shared" si="5"/>
        <v>1.2301587301587302</v>
      </c>
      <c r="H70" s="78" t="s">
        <v>367</v>
      </c>
      <c r="L70" s="15">
        <v>2520</v>
      </c>
    </row>
    <row r="71" spans="1:12" ht="13.5" thickBot="1">
      <c r="A71" s="90" t="s">
        <v>171</v>
      </c>
      <c r="B71" s="110">
        <v>18</v>
      </c>
      <c r="C71" s="111">
        <f>(B71/$B$37)*100</f>
        <v>0.31141868512110726</v>
      </c>
      <c r="D71" s="91"/>
      <c r="E71" s="92" t="s">
        <v>368</v>
      </c>
      <c r="F71" s="110">
        <v>145</v>
      </c>
      <c r="G71" s="119">
        <f t="shared" si="5"/>
        <v>17.682926829268293</v>
      </c>
      <c r="H71" s="92" t="s">
        <v>368</v>
      </c>
      <c r="L71" s="15">
        <v>820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3971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3846</v>
      </c>
      <c r="G9" s="81">
        <f>(F9/$F$9)*100</f>
        <v>100</v>
      </c>
      <c r="I9" s="53"/>
    </row>
    <row r="10" spans="1:7" ht="12.75">
      <c r="A10" s="36" t="s">
        <v>374</v>
      </c>
      <c r="B10" s="97">
        <v>3153</v>
      </c>
      <c r="C10" s="105">
        <f aca="true" t="shared" si="0" ref="C10:C18">(B10/$B$8)*100</f>
        <v>79.40065474691514</v>
      </c>
      <c r="E10" s="32" t="s">
        <v>375</v>
      </c>
      <c r="F10" s="97">
        <v>3770</v>
      </c>
      <c r="G10" s="105">
        <f>(F10/$F$9)*100</f>
        <v>98.02392095683827</v>
      </c>
    </row>
    <row r="11" spans="1:7" ht="12.75">
      <c r="A11" s="36" t="s">
        <v>376</v>
      </c>
      <c r="B11" s="97">
        <v>510</v>
      </c>
      <c r="C11" s="105">
        <f t="shared" si="0"/>
        <v>12.843112566104256</v>
      </c>
      <c r="E11" s="32" t="s">
        <v>377</v>
      </c>
      <c r="F11" s="97">
        <v>46</v>
      </c>
      <c r="G11" s="105">
        <f>(F11/$F$9)*100</f>
        <v>1.1960478419136766</v>
      </c>
    </row>
    <row r="12" spans="1:7" ht="12.75">
      <c r="A12" s="36" t="s">
        <v>378</v>
      </c>
      <c r="B12" s="97">
        <v>15</v>
      </c>
      <c r="C12" s="105">
        <f t="shared" si="0"/>
        <v>0.3777386048854193</v>
      </c>
      <c r="E12" s="32" t="s">
        <v>379</v>
      </c>
      <c r="F12" s="97">
        <v>30</v>
      </c>
      <c r="G12" s="105">
        <f>(F12/$F$9)*100</f>
        <v>0.7800312012480499</v>
      </c>
    </row>
    <row r="13" spans="1:7" ht="12.75">
      <c r="A13" s="36" t="s">
        <v>380</v>
      </c>
      <c r="B13" s="97">
        <v>14</v>
      </c>
      <c r="C13" s="105">
        <f t="shared" si="0"/>
        <v>0.35255603122639134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29</v>
      </c>
      <c r="C14" s="105">
        <f t="shared" si="0"/>
        <v>0.7302946361118107</v>
      </c>
      <c r="E14" s="42" t="s">
        <v>382</v>
      </c>
      <c r="F14" s="80">
        <v>3412</v>
      </c>
      <c r="G14" s="81">
        <f>(F14/$F$14)*100</f>
        <v>100</v>
      </c>
    </row>
    <row r="15" spans="1:7" ht="12.75">
      <c r="A15" s="36" t="s">
        <v>383</v>
      </c>
      <c r="B15" s="97">
        <v>63</v>
      </c>
      <c r="C15" s="105">
        <f t="shared" si="0"/>
        <v>1.586502140518761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187</v>
      </c>
      <c r="C16" s="105">
        <f t="shared" si="0"/>
        <v>4.7091412742382275</v>
      </c>
      <c r="E16" s="1" t="s">
        <v>386</v>
      </c>
      <c r="F16" s="97">
        <v>19</v>
      </c>
      <c r="G16" s="105">
        <f>(F16/$F$14)*100</f>
        <v>0.5568581477139508</v>
      </c>
    </row>
    <row r="17" spans="1:7" ht="12.75">
      <c r="A17" s="36" t="s">
        <v>387</v>
      </c>
      <c r="B17" s="97">
        <v>0</v>
      </c>
      <c r="C17" s="105">
        <f t="shared" si="0"/>
        <v>0</v>
      </c>
      <c r="E17" s="1" t="s">
        <v>388</v>
      </c>
      <c r="F17" s="97">
        <v>58</v>
      </c>
      <c r="G17" s="105">
        <f aca="true" t="shared" si="1" ref="G17:G23">(F17/$F$14)*100</f>
        <v>1.6998827667057446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592</v>
      </c>
      <c r="G18" s="105">
        <f t="shared" si="1"/>
        <v>17.35052754982415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1708</v>
      </c>
      <c r="G19" s="105">
        <f t="shared" si="1"/>
        <v>50.058616647127785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795</v>
      </c>
      <c r="G20" s="105">
        <f t="shared" si="1"/>
        <v>23.300117233294255</v>
      </c>
    </row>
    <row r="21" spans="1:7" ht="12.75">
      <c r="A21" s="36" t="s">
        <v>393</v>
      </c>
      <c r="B21" s="98">
        <v>34</v>
      </c>
      <c r="C21" s="105">
        <f aca="true" t="shared" si="2" ref="C21:C28">(B21/$B$8)*100</f>
        <v>0.8562075044069504</v>
      </c>
      <c r="E21" s="1" t="s">
        <v>394</v>
      </c>
      <c r="F21" s="97">
        <v>166</v>
      </c>
      <c r="G21" s="105">
        <f t="shared" si="1"/>
        <v>4.865181711606096</v>
      </c>
    </row>
    <row r="22" spans="1:7" ht="12.75">
      <c r="A22" s="36" t="s">
        <v>395</v>
      </c>
      <c r="B22" s="98">
        <v>406</v>
      </c>
      <c r="C22" s="105">
        <f t="shared" si="2"/>
        <v>10.224124905565349</v>
      </c>
      <c r="E22" s="1" t="s">
        <v>396</v>
      </c>
      <c r="F22" s="97">
        <v>74</v>
      </c>
      <c r="G22" s="105">
        <f t="shared" si="1"/>
        <v>2.168815943728019</v>
      </c>
    </row>
    <row r="23" spans="1:7" ht="12.75">
      <c r="A23" s="36" t="s">
        <v>397</v>
      </c>
      <c r="B23" s="98">
        <v>356</v>
      </c>
      <c r="C23" s="105">
        <f t="shared" si="2"/>
        <v>8.964996222613951</v>
      </c>
      <c r="E23" s="1" t="s">
        <v>398</v>
      </c>
      <c r="F23" s="98">
        <v>0</v>
      </c>
      <c r="G23" s="105">
        <f t="shared" si="1"/>
        <v>0</v>
      </c>
    </row>
    <row r="24" spans="1:7" ht="12.75">
      <c r="A24" s="36" t="s">
        <v>399</v>
      </c>
      <c r="B24" s="97">
        <v>726</v>
      </c>
      <c r="C24" s="105">
        <f t="shared" si="2"/>
        <v>18.282548476454295</v>
      </c>
      <c r="E24" s="1" t="s">
        <v>400</v>
      </c>
      <c r="F24" s="97">
        <v>179400</v>
      </c>
      <c r="G24" s="112" t="s">
        <v>61</v>
      </c>
    </row>
    <row r="25" spans="1:7" ht="12.75">
      <c r="A25" s="36" t="s">
        <v>401</v>
      </c>
      <c r="B25" s="97">
        <v>1110</v>
      </c>
      <c r="C25" s="105">
        <f t="shared" si="2"/>
        <v>27.952656761521027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1195</v>
      </c>
      <c r="C26" s="105">
        <f t="shared" si="2"/>
        <v>30.093175522538402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100</v>
      </c>
      <c r="C27" s="105">
        <f t="shared" si="2"/>
        <v>2.5182573659027954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44</v>
      </c>
      <c r="C28" s="105">
        <f t="shared" si="2"/>
        <v>1.10803324099723</v>
      </c>
      <c r="E28" s="32" t="s">
        <v>413</v>
      </c>
      <c r="F28" s="97">
        <v>2696</v>
      </c>
      <c r="G28" s="105">
        <f aca="true" t="shared" si="3" ref="G28:G35">(F28/$F$14)*100</f>
        <v>79.01524032825323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0</v>
      </c>
      <c r="G30" s="105">
        <f t="shared" si="3"/>
        <v>0</v>
      </c>
    </row>
    <row r="31" spans="1:7" ht="12.75">
      <c r="A31" s="36" t="s">
        <v>417</v>
      </c>
      <c r="B31" s="97">
        <v>63</v>
      </c>
      <c r="C31" s="105">
        <f aca="true" t="shared" si="4" ref="C31:C39">(B31/$B$8)*100</f>
        <v>1.586502140518761</v>
      </c>
      <c r="E31" s="32" t="s">
        <v>418</v>
      </c>
      <c r="F31" s="97">
        <v>17</v>
      </c>
      <c r="G31" s="105">
        <f t="shared" si="3"/>
        <v>0.4982415005861665</v>
      </c>
    </row>
    <row r="32" spans="1:7" ht="12.75">
      <c r="A32" s="36" t="s">
        <v>419</v>
      </c>
      <c r="B32" s="97">
        <v>85</v>
      </c>
      <c r="C32" s="105">
        <f t="shared" si="4"/>
        <v>2.140518761017376</v>
      </c>
      <c r="E32" s="32" t="s">
        <v>420</v>
      </c>
      <c r="F32" s="97">
        <v>129</v>
      </c>
      <c r="G32" s="105">
        <f t="shared" si="3"/>
        <v>3.7807737397420866</v>
      </c>
    </row>
    <row r="33" spans="1:7" ht="12.75">
      <c r="A33" s="36" t="s">
        <v>421</v>
      </c>
      <c r="B33" s="97">
        <v>105</v>
      </c>
      <c r="C33" s="105">
        <f t="shared" si="4"/>
        <v>2.6441702341979347</v>
      </c>
      <c r="E33" s="32" t="s">
        <v>422</v>
      </c>
      <c r="F33" s="97">
        <v>617</v>
      </c>
      <c r="G33" s="105">
        <f t="shared" si="3"/>
        <v>18.083235638921455</v>
      </c>
    </row>
    <row r="34" spans="1:7" ht="12.75">
      <c r="A34" s="36" t="s">
        <v>423</v>
      </c>
      <c r="B34" s="97">
        <v>48</v>
      </c>
      <c r="C34" s="105">
        <f t="shared" si="4"/>
        <v>1.2087635356333417</v>
      </c>
      <c r="E34" s="32" t="s">
        <v>424</v>
      </c>
      <c r="F34" s="97">
        <v>982</v>
      </c>
      <c r="G34" s="105">
        <f t="shared" si="3"/>
        <v>28.780773739742088</v>
      </c>
    </row>
    <row r="35" spans="1:7" ht="12.75">
      <c r="A35" s="36" t="s">
        <v>425</v>
      </c>
      <c r="B35" s="97">
        <v>245</v>
      </c>
      <c r="C35" s="105">
        <f t="shared" si="4"/>
        <v>6.169730546461849</v>
      </c>
      <c r="E35" s="32" t="s">
        <v>426</v>
      </c>
      <c r="F35" s="97">
        <v>951</v>
      </c>
      <c r="G35" s="105">
        <f t="shared" si="3"/>
        <v>27.87221570926143</v>
      </c>
    </row>
    <row r="36" spans="1:7" ht="12.75">
      <c r="A36" s="36" t="s">
        <v>427</v>
      </c>
      <c r="B36" s="97">
        <v>213</v>
      </c>
      <c r="C36" s="105">
        <f t="shared" si="4"/>
        <v>5.363888189372954</v>
      </c>
      <c r="E36" s="32" t="s">
        <v>428</v>
      </c>
      <c r="F36" s="97">
        <v>1649</v>
      </c>
      <c r="G36" s="112" t="s">
        <v>61</v>
      </c>
    </row>
    <row r="37" spans="1:7" ht="12.75">
      <c r="A37" s="36" t="s">
        <v>429</v>
      </c>
      <c r="B37" s="97">
        <v>599</v>
      </c>
      <c r="C37" s="105">
        <f t="shared" si="4"/>
        <v>15.084361621757743</v>
      </c>
      <c r="E37" s="32" t="s">
        <v>430</v>
      </c>
      <c r="F37" s="97">
        <v>716</v>
      </c>
      <c r="G37" s="105">
        <f>(F37/$F$14)*100</f>
        <v>20.984759671746776</v>
      </c>
    </row>
    <row r="38" spans="1:7" ht="12.75">
      <c r="A38" s="36" t="s">
        <v>431</v>
      </c>
      <c r="B38" s="97">
        <v>1262</v>
      </c>
      <c r="C38" s="105">
        <f t="shared" si="4"/>
        <v>31.780407957693274</v>
      </c>
      <c r="E38" s="32" t="s">
        <v>428</v>
      </c>
      <c r="F38" s="97">
        <v>562</v>
      </c>
      <c r="G38" s="112" t="s">
        <v>61</v>
      </c>
    </row>
    <row r="39" spans="1:7" ht="12.75">
      <c r="A39" s="36" t="s">
        <v>432</v>
      </c>
      <c r="B39" s="97">
        <v>1351</v>
      </c>
      <c r="C39" s="105">
        <f t="shared" si="4"/>
        <v>34.02165701334676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8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3846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833</v>
      </c>
      <c r="G43" s="105">
        <f aca="true" t="shared" si="5" ref="G43:G48">(F43/$F$14)*100</f>
        <v>24.413833528722158</v>
      </c>
    </row>
    <row r="44" spans="1:7" ht="12.75">
      <c r="A44" s="36" t="s">
        <v>9</v>
      </c>
      <c r="B44" s="98">
        <v>413</v>
      </c>
      <c r="C44" s="105">
        <f aca="true" t="shared" si="6" ref="C44:C49">(B44/$B$42)*100</f>
        <v>10.738429537181487</v>
      </c>
      <c r="E44" s="32" t="s">
        <v>10</v>
      </c>
      <c r="F44" s="97">
        <v>760</v>
      </c>
      <c r="G44" s="105">
        <f t="shared" si="5"/>
        <v>22.27432590855803</v>
      </c>
    </row>
    <row r="45" spans="1:7" ht="12.75">
      <c r="A45" s="36" t="s">
        <v>11</v>
      </c>
      <c r="B45" s="98">
        <v>928</v>
      </c>
      <c r="C45" s="105">
        <f t="shared" si="6"/>
        <v>24.128965158606345</v>
      </c>
      <c r="E45" s="32" t="s">
        <v>12</v>
      </c>
      <c r="F45" s="97">
        <v>612</v>
      </c>
      <c r="G45" s="105">
        <f t="shared" si="5"/>
        <v>17.936694021101992</v>
      </c>
    </row>
    <row r="46" spans="1:7" ht="12.75">
      <c r="A46" s="36" t="s">
        <v>13</v>
      </c>
      <c r="B46" s="98">
        <v>643</v>
      </c>
      <c r="C46" s="105">
        <f t="shared" si="6"/>
        <v>16.71866874674987</v>
      </c>
      <c r="E46" s="32" t="s">
        <v>14</v>
      </c>
      <c r="F46" s="97">
        <v>314</v>
      </c>
      <c r="G46" s="105">
        <f t="shared" si="5"/>
        <v>9.202813599062134</v>
      </c>
    </row>
    <row r="47" spans="1:7" ht="12.75">
      <c r="A47" s="36" t="s">
        <v>15</v>
      </c>
      <c r="B47" s="97">
        <v>826</v>
      </c>
      <c r="C47" s="105">
        <f t="shared" si="6"/>
        <v>21.476859074362974</v>
      </c>
      <c r="E47" s="32" t="s">
        <v>16</v>
      </c>
      <c r="F47" s="97">
        <v>187</v>
      </c>
      <c r="G47" s="105">
        <f t="shared" si="5"/>
        <v>5.480656506447831</v>
      </c>
    </row>
    <row r="48" spans="1:7" ht="12.75">
      <c r="A48" s="36" t="s">
        <v>17</v>
      </c>
      <c r="B48" s="97">
        <v>673</v>
      </c>
      <c r="C48" s="105">
        <f t="shared" si="6"/>
        <v>17.49869994799792</v>
      </c>
      <c r="E48" s="32" t="s">
        <v>18</v>
      </c>
      <c r="F48" s="97">
        <v>699</v>
      </c>
      <c r="G48" s="105">
        <f t="shared" si="5"/>
        <v>20.486518171160608</v>
      </c>
    </row>
    <row r="49" spans="1:7" ht="12.75">
      <c r="A49" s="36" t="s">
        <v>19</v>
      </c>
      <c r="B49" s="97">
        <v>363</v>
      </c>
      <c r="C49" s="105">
        <f t="shared" si="6"/>
        <v>9.438377535101404</v>
      </c>
      <c r="E49" s="32" t="s">
        <v>20</v>
      </c>
      <c r="F49" s="97">
        <v>7</v>
      </c>
      <c r="G49" s="105">
        <f>(F49/$F$14)*100</f>
        <v>0.20515826494724504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319</v>
      </c>
      <c r="G51" s="81">
        <f>(F51/F$51)*100</f>
        <v>100</v>
      </c>
    </row>
    <row r="52" spans="1:7" ht="12.75">
      <c r="A52" s="4" t="s">
        <v>23</v>
      </c>
      <c r="B52" s="97">
        <v>171</v>
      </c>
      <c r="C52" s="105">
        <f>(B52/$B$42)*100</f>
        <v>4.446177847113884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780</v>
      </c>
      <c r="C53" s="105">
        <f>(B53/$B$42)*100</f>
        <v>20.2808112324493</v>
      </c>
      <c r="E53" s="32" t="s">
        <v>26</v>
      </c>
      <c r="F53" s="97">
        <v>32</v>
      </c>
      <c r="G53" s="105">
        <f>(F53/F$51)*100</f>
        <v>10.031347962382444</v>
      </c>
    </row>
    <row r="54" spans="1:7" ht="12.75">
      <c r="A54" s="4" t="s">
        <v>27</v>
      </c>
      <c r="B54" s="97">
        <v>2146</v>
      </c>
      <c r="C54" s="105">
        <f>(B54/$B$42)*100</f>
        <v>55.79823192927718</v>
      </c>
      <c r="E54" s="32" t="s">
        <v>28</v>
      </c>
      <c r="F54" s="97">
        <v>7</v>
      </c>
      <c r="G54" s="105">
        <f aca="true" t="shared" si="7" ref="G54:G60">(F54/F$51)*100</f>
        <v>2.19435736677116</v>
      </c>
    </row>
    <row r="55" spans="1:7" ht="12.75">
      <c r="A55" s="4" t="s">
        <v>29</v>
      </c>
      <c r="B55" s="97">
        <v>749</v>
      </c>
      <c r="C55" s="105">
        <f>(B55/$B$42)*100</f>
        <v>19.474778991159646</v>
      </c>
      <c r="E55" s="32" t="s">
        <v>30</v>
      </c>
      <c r="F55" s="97">
        <v>0</v>
      </c>
      <c r="G55" s="105">
        <f t="shared" si="7"/>
        <v>0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71</v>
      </c>
      <c r="G56" s="105">
        <f t="shared" si="7"/>
        <v>22.25705329153605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16</v>
      </c>
      <c r="G57" s="105">
        <f t="shared" si="7"/>
        <v>5.015673981191222</v>
      </c>
    </row>
    <row r="58" spans="1:7" ht="12.75">
      <c r="A58" s="36" t="s">
        <v>34</v>
      </c>
      <c r="B58" s="97">
        <v>3545</v>
      </c>
      <c r="C58" s="105">
        <f aca="true" t="shared" si="8" ref="C58:C66">(B58/$B$42)*100</f>
        <v>92.17368694747789</v>
      </c>
      <c r="E58" s="32" t="s">
        <v>35</v>
      </c>
      <c r="F58" s="97">
        <v>62</v>
      </c>
      <c r="G58" s="105">
        <f t="shared" si="7"/>
        <v>19.435736677115987</v>
      </c>
    </row>
    <row r="59" spans="1:7" ht="12.75">
      <c r="A59" s="36" t="s">
        <v>36</v>
      </c>
      <c r="B59" s="97">
        <v>8</v>
      </c>
      <c r="C59" s="105">
        <f t="shared" si="8"/>
        <v>0.20800832033281333</v>
      </c>
      <c r="E59" s="32" t="s">
        <v>37</v>
      </c>
      <c r="F59" s="98">
        <v>109</v>
      </c>
      <c r="G59" s="105">
        <f t="shared" si="7"/>
        <v>34.1692789968652</v>
      </c>
    </row>
    <row r="60" spans="1:7" ht="12.75">
      <c r="A60" s="36" t="s">
        <v>38</v>
      </c>
      <c r="B60" s="97">
        <v>159</v>
      </c>
      <c r="C60" s="105">
        <f t="shared" si="8"/>
        <v>4.134165366614664</v>
      </c>
      <c r="E60" s="32" t="s">
        <v>39</v>
      </c>
      <c r="F60" s="97">
        <v>22</v>
      </c>
      <c r="G60" s="105">
        <f t="shared" si="7"/>
        <v>6.896551724137931</v>
      </c>
    </row>
    <row r="61" spans="1:7" ht="12.75">
      <c r="A61" s="36" t="s">
        <v>40</v>
      </c>
      <c r="B61" s="97">
        <v>134</v>
      </c>
      <c r="C61" s="105">
        <f t="shared" si="8"/>
        <v>3.4841393655746224</v>
      </c>
      <c r="E61" s="32" t="s">
        <v>400</v>
      </c>
      <c r="F61" s="97">
        <v>1320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0</v>
      </c>
      <c r="C65" s="105">
        <f t="shared" si="8"/>
        <v>0</v>
      </c>
      <c r="E65" s="32" t="s">
        <v>8</v>
      </c>
      <c r="F65" s="97">
        <v>37</v>
      </c>
      <c r="G65" s="105">
        <f aca="true" t="shared" si="9" ref="G65:G71">(F65/F$51)*100</f>
        <v>11.598746081504702</v>
      </c>
    </row>
    <row r="66" spans="1:7" ht="12.75">
      <c r="A66" s="36" t="s">
        <v>47</v>
      </c>
      <c r="B66" s="97">
        <v>0</v>
      </c>
      <c r="C66" s="105">
        <f t="shared" si="8"/>
        <v>0</v>
      </c>
      <c r="E66" s="32" t="s">
        <v>10</v>
      </c>
      <c r="F66" s="97">
        <v>53</v>
      </c>
      <c r="G66" s="105">
        <f t="shared" si="9"/>
        <v>16.614420062695924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29</v>
      </c>
      <c r="G67" s="105">
        <f t="shared" si="9"/>
        <v>9.090909090909092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16</v>
      </c>
      <c r="G68" s="105">
        <f t="shared" si="9"/>
        <v>5.015673981191222</v>
      </c>
    </row>
    <row r="69" spans="1:7" ht="12.75">
      <c r="A69" s="36" t="s">
        <v>49</v>
      </c>
      <c r="B69" s="97">
        <v>14</v>
      </c>
      <c r="C69" s="105">
        <f>(B69/$B$42)*100</f>
        <v>0.36401456058242326</v>
      </c>
      <c r="E69" s="32" t="s">
        <v>16</v>
      </c>
      <c r="F69" s="97">
        <v>40</v>
      </c>
      <c r="G69" s="105">
        <f t="shared" si="9"/>
        <v>12.539184952978054</v>
      </c>
    </row>
    <row r="70" spans="1:7" ht="12.75">
      <c r="A70" s="36" t="s">
        <v>51</v>
      </c>
      <c r="B70" s="97">
        <v>51</v>
      </c>
      <c r="C70" s="105">
        <f>(B70/$B$42)*100</f>
        <v>1.326053042121685</v>
      </c>
      <c r="E70" s="32" t="s">
        <v>18</v>
      </c>
      <c r="F70" s="97">
        <v>122</v>
      </c>
      <c r="G70" s="105">
        <f t="shared" si="9"/>
        <v>38.24451410658307</v>
      </c>
    </row>
    <row r="71" spans="1:7" ht="12.75">
      <c r="A71" s="54" t="s">
        <v>52</v>
      </c>
      <c r="B71" s="103">
        <v>9</v>
      </c>
      <c r="C71" s="115">
        <f>(B71/$B$42)*100</f>
        <v>0.234009360374415</v>
      </c>
      <c r="D71" s="41"/>
      <c r="E71" s="44" t="s">
        <v>20</v>
      </c>
      <c r="F71" s="103">
        <v>22</v>
      </c>
      <c r="G71" s="115">
        <f t="shared" si="9"/>
        <v>6.896551724137931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2002-06-17T11:52:11Z</cp:lastPrinted>
  <dcterms:created xsi:type="dcterms:W3CDTF">2001-10-15T13:22:32Z</dcterms:created>
  <dcterms:modified xsi:type="dcterms:W3CDTF">2002-06-17T13:08:15Z</dcterms:modified>
  <cp:category/>
  <cp:version/>
  <cp:contentType/>
  <cp:contentStatus/>
</cp:coreProperties>
</file>